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NA 2021\Biudzeto ataskaitos F1-F2-F4-Fin.sumos\F-2 2021\BVA 2 KETV\"/>
    </mc:Choice>
  </mc:AlternateContent>
  <xr:revisionPtr revIDLastSave="0" documentId="13_ncr:81_{A342538A-55EC-416F-A674-037F54670591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_202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_2021'!$19:$29</definedName>
    <definedName name="Z_3C0AC88F_2592_4EE5_A05A_431E1E4C3F57_.wvu.Cols" localSheetId="0" hidden="1">'f2'!$M:$P</definedName>
    <definedName name="Z_3C0AC88F_2592_4EE5_A05A_431E1E4C3F57_.wvu.Cols" localSheetId="1" hidden="1">'f2 (2)'!$M:$P</definedName>
    <definedName name="Z_3C0AC88F_2592_4EE5_A05A_431E1E4C3F57_.wvu.Cols" localSheetId="2" hidden="1">'f2 (3)'!$M:$P</definedName>
    <definedName name="Z_3C0AC88F_2592_4EE5_A05A_431E1E4C3F57_.wvu.Cols" localSheetId="3" hidden="1">'F2 _2021'!$M:$P</definedName>
    <definedName name="Z_3C0AC88F_2592_4EE5_A05A_431E1E4C3F57_.wvu.PrintTitles" localSheetId="0" hidden="1">'f2'!$19:$25</definedName>
    <definedName name="Z_3C0AC88F_2592_4EE5_A05A_431E1E4C3F57_.wvu.PrintTitles" localSheetId="1" hidden="1">'f2 (2)'!$19:$25</definedName>
    <definedName name="Z_3C0AC88F_2592_4EE5_A05A_431E1E4C3F57_.wvu.PrintTitles" localSheetId="2" hidden="1">'f2 (3)'!$19:$25</definedName>
    <definedName name="Z_3C0AC88F_2592_4EE5_A05A_431E1E4C3F57_.wvu.PrintTitles" localSheetId="3" hidden="1">'F2 _2021'!$19:$29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_2021'!$19:$29</definedName>
    <definedName name="Z_C8C268A6_4062_47D3_AA92_B3E429AC54B1_.wvu.Cols" localSheetId="0" hidden="1">'f2'!$M:$P</definedName>
    <definedName name="Z_C8C268A6_4062_47D3_AA92_B3E429AC54B1_.wvu.Cols" localSheetId="1" hidden="1">'f2 (2)'!$M:$P</definedName>
    <definedName name="Z_C8C268A6_4062_47D3_AA92_B3E429AC54B1_.wvu.Cols" localSheetId="2" hidden="1">'f2 (3)'!$M:$P</definedName>
    <definedName name="Z_C8C268A6_4062_47D3_AA92_B3E429AC54B1_.wvu.Cols" localSheetId="3" hidden="1">'F2 _2021'!$M:$P</definedName>
    <definedName name="Z_C8C268A6_4062_47D3_AA92_B3E429AC54B1_.wvu.PrintTitles" localSheetId="0" hidden="1">'f2'!$19:$25</definedName>
    <definedName name="Z_C8C268A6_4062_47D3_AA92_B3E429AC54B1_.wvu.PrintTitles" localSheetId="1" hidden="1">'f2 (2)'!$19:$25</definedName>
    <definedName name="Z_C8C268A6_4062_47D3_AA92_B3E429AC54B1_.wvu.PrintTitles" localSheetId="2" hidden="1">'f2 (3)'!$19:$25</definedName>
    <definedName name="Z_C8C268A6_4062_47D3_AA92_B3E429AC54B1_.wvu.PrintTitles" localSheetId="3" hidden="1">'F2 _2021'!$19:$29</definedName>
    <definedName name="Z_C8C268A6_4062_47D3_AA92_B3E429AC54B1_.wvu.Rows" localSheetId="3" hidden="1">'F2 _2021'!$31:$130,'F2 _2021'!$142:$359</definedName>
    <definedName name="Z_D2F988F4_8000_4609_916C_2683F9E5047E_.wvu.Cols" localSheetId="0" hidden="1">'f2'!$M:$P</definedName>
    <definedName name="Z_D2F988F4_8000_4609_916C_2683F9E5047E_.wvu.Cols" localSheetId="1" hidden="1">'f2 (2)'!$M:$P</definedName>
    <definedName name="Z_D2F988F4_8000_4609_916C_2683F9E5047E_.wvu.Cols" localSheetId="2" hidden="1">'f2 (3)'!$M:$P</definedName>
    <definedName name="Z_D2F988F4_8000_4609_916C_2683F9E5047E_.wvu.Cols" localSheetId="3" hidden="1">'F2 _2021'!$M:$P</definedName>
    <definedName name="Z_D2F988F4_8000_4609_916C_2683F9E5047E_.wvu.PrintTitles" localSheetId="0" hidden="1">'f2'!$19:$25</definedName>
    <definedName name="Z_D2F988F4_8000_4609_916C_2683F9E5047E_.wvu.PrintTitles" localSheetId="1" hidden="1">'f2 (2)'!$19:$25</definedName>
    <definedName name="Z_D2F988F4_8000_4609_916C_2683F9E5047E_.wvu.PrintTitles" localSheetId="2" hidden="1">'f2 (3)'!$19:$25</definedName>
    <definedName name="Z_D2F988F4_8000_4609_916C_2683F9E5047E_.wvu.PrintTitles" localSheetId="3" hidden="1">'F2 _2021'!$19:$29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_2021'!$19:$29</definedName>
  </definedNames>
  <calcPr calcId="191029"/>
  <customWorkbookViews>
    <customWorkbookView name="Admin - Individuali peržiūra" guid="{C8C268A6-4062-47D3-AA92-B3E429AC54B1}" mergeInterval="0" personalView="1" maximized="1" xWindow="-8" yWindow="-8" windowWidth="1616" windowHeight="876" activeSheetId="4"/>
    <customWorkbookView name="Mok - Individuali peržiūra" guid="{D2F988F4-8000-4609-916C-2683F9E5047E}" mergeInterval="0" personalView="1" maximized="1" xWindow="-9" yWindow="-9" windowWidth="1938" windowHeight="1048" activeSheetId="4"/>
    <customWorkbookView name="Virginija Kurilo - Individuali peržiūra" guid="{3C0AC88F-2592-4EE5-A05A-431E1E4C3F57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</customWorkbookViews>
</workbook>
</file>

<file path=xl/calcChain.xml><?xml version="1.0" encoding="utf-8"?>
<calcChain xmlns="http://schemas.openxmlformats.org/spreadsheetml/2006/main">
  <c r="J141" i="4" l="1"/>
  <c r="L282" i="4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L221" i="4" s="1"/>
  <c r="L220" i="4" s="1"/>
  <c r="K222" i="4"/>
  <c r="K221" i="4" s="1"/>
  <c r="K220" i="4" s="1"/>
  <c r="J222" i="4"/>
  <c r="J221" i="4" s="1"/>
  <c r="J220" i="4" s="1"/>
  <c r="I222" i="4"/>
  <c r="I221" i="4" s="1"/>
  <c r="I220" i="4" s="1"/>
  <c r="L212" i="4"/>
  <c r="K212" i="4"/>
  <c r="J212" i="4"/>
  <c r="L210" i="4"/>
  <c r="L209" i="4" s="1"/>
  <c r="K210" i="4"/>
  <c r="K209" i="4" s="1"/>
  <c r="J210" i="4"/>
  <c r="J209" i="4" s="1"/>
  <c r="I210" i="4"/>
  <c r="I209" i="4" s="1"/>
  <c r="I208" i="4" s="1"/>
  <c r="L203" i="4"/>
  <c r="L202" i="4" s="1"/>
  <c r="L201" i="4" s="1"/>
  <c r="K203" i="4"/>
  <c r="K202" i="4" s="1"/>
  <c r="K201" i="4" s="1"/>
  <c r="J203" i="4"/>
  <c r="J202" i="4" s="1"/>
  <c r="J201" i="4" s="1"/>
  <c r="I202" i="4"/>
  <c r="I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L165" i="4" l="1"/>
  <c r="L160" i="4" s="1"/>
  <c r="I160" i="4"/>
  <c r="I109" i="4"/>
  <c r="I231" i="4"/>
  <c r="I230" i="4" s="1"/>
  <c r="K31" i="4"/>
  <c r="I131" i="4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K109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K205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L176" i="2"/>
  <c r="L93" i="2"/>
  <c r="L31" i="2"/>
  <c r="L176" i="1"/>
  <c r="K227" i="1" l="1"/>
  <c r="K93" i="1"/>
  <c r="K65" i="2"/>
  <c r="K64" i="2" s="1"/>
  <c r="I30" i="4"/>
  <c r="I162" i="2"/>
  <c r="I157" i="2" s="1"/>
  <c r="J149" i="2"/>
  <c r="J148" i="2" s="1"/>
  <c r="K31" i="3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38" i="3" l="1"/>
  <c r="J175" i="2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K174" i="2" l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<sst xmlns="http://schemas.openxmlformats.org/spreadsheetml/2006/main" count="2007" uniqueCount="758">
  <si>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</si>
  <si>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</si>
  <si>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</si>
  <si>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</si>
  <si>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</si>
  <si>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</si>
  <si>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</si>
  <si>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</si>
  <si>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</si>
  <si>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</si>
  <si>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</si>
  <si>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</si>
  <si>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</si>
  <si>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</si>
  <si>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</si>
  <si>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</si>
  <si>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</si>
  <si>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</si>
  <si>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</si>
  <si>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</si>
  <si>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</si>
  <si>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</si>
  <si>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</si>
  <si>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</si>
  <si>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</si>
  <si>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</si>
  <si>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</si>
  <si>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</si>
  <si>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</si>
  <si>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</si>
  <si>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</si>
  <si>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</si>
  <si>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</si>
  <si>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</si>
  <si>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</si>
  <si>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</si>
  <si>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</si>
  <si>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</si>
  <si>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</si>
  <si>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</si>
  <si>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</si>
  <si>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</si>
  <si>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</si>
  <si>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</si>
  <si>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</si>
  <si>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</si>
  <si>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</si>
  <si>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</si>
  <si>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</si>
  <si>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</si>
  <si>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</si>
  <si>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</si>
  <si>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</si>
  <si>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</si>
  <si>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</si>
  <si>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</si>
  <si>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</si>
  <si>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</si>
  <si>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</si>
  <si>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</si>
  <si>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</si>
  <si>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</si>
  <si>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</si>
  <si>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</si>
  <si>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</si>
  <si>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</si>
  <si>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</si>
  <si>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</si>
  <si>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</si>
  <si>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</si>
  <si>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</si>
  <si>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</si>
  <si>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</si>
  <si>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</si>
  <si>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</si>
  <si>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</si>
  <si>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</si>
  <si>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</si>
  <si>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</si>
  <si>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</si>
  <si>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</si>
  <si>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</si>
  <si>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</si>
  <si>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</si>
  <si>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</si>
  <si>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</si>
  <si>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</si>
  <si>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</si>
  <si>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</si>
  <si>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</si>
  <si>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</si>
  <si>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</si>
  <si>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</si>
  <si>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</si>
  <si>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</si>
  <si>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</si>
  <si>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</si>
  <si>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</si>
  <si>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</si>
  <si>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</si>
  <si>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</si>
  <si>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</si>
  <si>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</si>
  <si>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</si>
  <si>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</si>
  <si>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</si>
  <si>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</si>
  <si>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</si>
  <si>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</si>
  <si>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</si>
  <si>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</si>
  <si>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</si>
  <si>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</si>
  <si>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</si>
  <si>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</si>
  <si>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</si>
  <si>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</si>
  <si>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</si>
  <si>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</si>
  <si>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</si>
  <si>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</si>
  <si>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</si>
  <si>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</si>
  <si>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</si>
  <si>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</si>
  <si>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</si>
  <si>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</si>
  <si>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</si>
  <si>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</si>
  <si>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</si>
  <si>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</si>
  <si>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</si>
  <si>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</si>
  <si>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</si>
  <si>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</si>
  <si>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</si>
  <si>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</si>
  <si>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</si>
  <si>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</si>
  <si>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</si>
  <si>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</si>
  <si>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</si>
  <si>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</si>
  <si>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</si>
  <si>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</si>
  <si>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</si>
  <si>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</si>
  <si>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</si>
  <si>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</si>
  <si>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</si>
  <si>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</si>
  <si>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</si>
  <si>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</si>
  <si>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</si>
  <si>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</si>
  <si>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</si>
  <si>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</si>
  <si>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</si>
  <si>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</si>
  <si>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</si>
  <si>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</si>
  <si>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</si>
  <si>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</si>
  <si>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</si>
  <si>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</si>
  <si>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</si>
  <si>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</si>
  <si>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</si>
  <si>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</si>
  <si>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</si>
  <si>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</si>
  <si>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</si>
  <si>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</si>
  <si>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</si>
  <si>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</si>
  <si>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</si>
  <si>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</si>
  <si>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</si>
  <si>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</si>
  <si>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</si>
  <si>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</si>
  <si>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</si>
  <si>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</si>
  <si>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</si>
  <si>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</si>
  <si>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</si>
  <si>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</si>
  <si>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</si>
  <si>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</si>
  <si>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</si>
  <si>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</si>
  <si>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</si>
  <si>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</si>
  <si>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</si>
  <si>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</si>
  <si>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</si>
  <si>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</si>
  <si>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</si>
  <si>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</si>
  <si>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</si>
  <si>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</si>
  <si>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</si>
  <si>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</si>
  <si>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</si>
  <si>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</si>
  <si>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</si>
  <si>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</si>
  <si>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</si>
  <si>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</si>
  <si>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</si>
  <si>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</si>
  <si>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</si>
  <si>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</si>
  <si>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</si>
  <si>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</si>
  <si>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</si>
  <si>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</si>
  <si>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</si>
  <si>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</si>
  <si>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</si>
  <si>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</si>
  <si>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</si>
  <si>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</si>
  <si>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</si>
  <si>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</si>
  <si>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</si>
  <si>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</si>
  <si>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</si>
  <si>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</si>
  <si>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</si>
  <si>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</si>
  <si>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</si>
  <si>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</si>
  <si>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</si>
  <si>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</si>
  <si>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</si>
  <si>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</si>
  <si>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</si>
  <si>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</si>
  <si>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</si>
  <si>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</si>
  <si>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</si>
  <si>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</si>
  <si>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</si>
  <si>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</si>
  <si>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</si>
  <si>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</si>
  <si>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</si>
  <si>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</si>
  <si>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</si>
  <si>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</si>
  <si>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</si>
  <si>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</si>
  <si>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</si>
  <si>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</si>
  <si>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</si>
  <si>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</si>
  <si>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</si>
  <si>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</si>
  <si>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</si>
  <si>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</si>
  <si>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</si>
  <si>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</si>
  <si>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</si>
  <si>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</si>
  <si>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</si>
  <si>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</si>
  <si>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</si>
  <si>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</si>
  <si>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</si>
  <si>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</si>
  <si>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</si>
  <si>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</si>
  <si>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</si>
  <si>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</si>
  <si>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</si>
  <si>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</si>
  <si>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</si>
  <si>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</si>
  <si>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</si>
  <si>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</si>
  <si>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</si>
  <si>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</si>
  <si>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</si>
  <si>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</si>
  <si>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</si>
  <si>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</si>
  <si>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</si>
  <si>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</si>
  <si>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</si>
  <si>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</si>
  <si>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</si>
  <si>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</si>
  <si>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</si>
  <si>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</si>
  <si>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</si>
  <si>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</si>
  <si>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</si>
  <si>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</si>
  <si>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</si>
  <si>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</si>
  <si>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</si>
  <si>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</si>
  <si>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</si>
  <si>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</si>
  <si>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</si>
  <si>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</si>
  <si>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</si>
  <si>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</si>
  <si>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</si>
  <si>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</si>
  <si>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</si>
  <si>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</si>
  <si>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</si>
  <si>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</si>
  <si>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</si>
  <si>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</si>
  <si>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</si>
  <si>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</si>
  <si>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</si>
  <si>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</si>
  <si>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</si>
  <si>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</si>
  <si>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</si>
  <si>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</si>
  <si>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</si>
  <si>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</si>
  <si>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</si>
  <si>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</si>
  <si>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</si>
  <si>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</si>
  <si>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</si>
  <si>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</si>
  <si>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</si>
  <si>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</si>
  <si>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</si>
  <si>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</si>
  <si>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</si>
  <si>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</si>
  <si>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</si>
  <si>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</si>
  <si>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</si>
  <si>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</si>
  <si>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</si>
  <si>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</si>
  <si>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</si>
  <si>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</si>
  <si>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</si>
  <si>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</si>
  <si>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</si>
  <si>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</si>
  <si>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</si>
  <si>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</si>
  <si>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</si>
  <si>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</si>
  <si>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</si>
  <si>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</si>
  <si>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</si>
  <si>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</si>
  <si>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</si>
  <si>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</si>
  <si>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</si>
  <si>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</si>
  <si>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</si>
  <si>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</si>
  <si>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</si>
  <si>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</si>
  <si>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</si>
  <si>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</si>
  <si>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</si>
  <si>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</si>
  <si>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</si>
  <si>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</si>
  <si>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</si>
  <si>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</si>
  <si>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</si>
  <si>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</si>
  <si>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</si>
  <si>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</si>
  <si>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</si>
  <si>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</si>
  <si>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</si>
  <si>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</si>
  <si>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</si>
  <si>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</si>
  <si>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</si>
  <si>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</si>
  <si>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</si>
  <si>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</si>
  <si>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</si>
  <si>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</si>
  <si>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</si>
  <si>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</si>
  <si>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</si>
  <si>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</si>
  <si>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</si>
  <si>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</si>
  <si>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</si>
  <si>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</si>
  <si>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</si>
  <si>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</si>
  <si>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</si>
  <si>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</si>
  <si>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</si>
  <si>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</si>
  <si>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</si>
  <si>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</si>
  <si>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</si>
  <si>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</si>
  <si>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</si>
  <si>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</si>
  <si>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</si>
  <si>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</si>
  <si>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</si>
  <si>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</si>
  <si>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</si>
  <si>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</si>
  <si>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</si>
  <si>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</si>
  <si>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</si>
  <si>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</si>
  <si>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</si>
  <si>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</si>
  <si>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</si>
  <si>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</si>
  <si>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</si>
  <si>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</si>
  <si>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</si>
  <si>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</si>
  <si>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</si>
  <si>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</si>
  <si>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</si>
  <si>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</si>
  <si>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</si>
  <si>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</si>
  <si>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</si>
  <si>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</si>
  <si>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</si>
  <si>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</si>
  <si>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</si>
  <si>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</si>
  <si>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</si>
  <si>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</si>
  <si>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</si>
  <si>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</si>
  <si>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</si>
  <si>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</si>
  <si>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</si>
  <si>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</si>
  <si>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</si>
  <si>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</si>
  <si>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</si>
  <si>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</si>
  <si>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</si>
  <si>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</si>
  <si>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</si>
  <si>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</si>
  <si>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</si>
  <si>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</si>
  <si>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</si>
  <si>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</si>
  <si>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</si>
  <si>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</si>
  <si>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</si>
  <si>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</si>
  <si>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</si>
  <si>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</si>
  <si>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</si>
  <si>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</si>
  <si>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</si>
  <si>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</si>
  <si>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</si>
  <si>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</si>
  <si>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</si>
  <si>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</si>
  <si>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</si>
  <si>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</si>
  <si>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</si>
  <si>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</si>
  <si>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</si>
  <si>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</si>
  <si>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</si>
  <si>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</si>
  <si>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</si>
  <si>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</si>
  <si>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</si>
  <si>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</si>
  <si>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</si>
  <si>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</si>
  <si>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</si>
  <si>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</si>
  <si>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</si>
  <si>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</si>
  <si>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</si>
  <si>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</si>
  <si>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</si>
  <si>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</si>
  <si>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</si>
  <si>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</si>
  <si>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</si>
  <si>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</si>
  <si>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</si>
  <si>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</si>
  <si>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</si>
  <si>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</si>
  <si>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</si>
  <si>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</si>
  <si>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</si>
  <si>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</si>
  <si>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</si>
  <si>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</si>
  <si>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</si>
  <si>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</si>
  <si>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</si>
  <si>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</si>
  <si>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</si>
  <si>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</si>
  <si>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</si>
  <si>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</si>
  <si>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</si>
  <si>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</si>
  <si>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</si>
  <si>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</si>
  <si>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</si>
  <si>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</si>
  <si>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</si>
  <si>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</si>
  <si>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</si>
  <si>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</si>
  <si>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</si>
  <si>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</si>
  <si>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</si>
  <si>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</si>
  <si>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</si>
  <si>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</si>
  <si>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</si>
  <si>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</si>
  <si>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</si>
  <si>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</si>
  <si>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</si>
  <si>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</si>
  <si>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</si>
  <si>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</si>
  <si>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</si>
  <si>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</si>
  <si>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</si>
  <si>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</si>
  <si>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</si>
  <si>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</si>
  <si>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</si>
  <si>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</si>
  <si>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</si>
  <si>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</si>
  <si>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</si>
  <si>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</si>
  <si>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</si>
  <si>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</si>
  <si>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</si>
  <si>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</si>
  <si>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</si>
  <si>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</si>
  <si>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</si>
  <si>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</si>
  <si>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</si>
  <si>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</si>
  <si>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</si>
  <si>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</si>
  <si>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</si>
  <si>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</si>
  <si>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</si>
  <si>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</si>
  <si>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</si>
  <si>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</si>
  <si>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</si>
  <si>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</si>
  <si>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</si>
  <si>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</si>
  <si>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</si>
  <si>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</si>
  <si>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</si>
  <si>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</si>
  <si>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</si>
  <si>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</si>
  <si>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</si>
  <si>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</si>
  <si>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</si>
  <si>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</si>
  <si>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</si>
  <si>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</si>
  <si>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</si>
  <si>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</si>
  <si>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</si>
  <si>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</si>
  <si>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</si>
  <si>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</si>
  <si>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</si>
  <si>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</si>
  <si>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</si>
  <si>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</si>
  <si>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</si>
  <si>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</si>
  <si>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</si>
  <si>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</si>
  <si>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</si>
  <si>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</si>
  <si>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</si>
  <si>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</si>
  <si>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</si>
  <si>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</si>
  <si>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</si>
  <si>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</si>
  <si>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</si>
  <si>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</si>
  <si>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</si>
  <si>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</si>
  <si>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</si>
  <si>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</si>
  <si>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</si>
  <si>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</si>
  <si>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</si>
  <si>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</si>
  <si>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</si>
  <si>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</si>
  <si>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</si>
  <si>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</si>
  <si>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</si>
  <si>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</si>
  <si>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</si>
  <si>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</si>
  <si>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</si>
  <si>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</si>
  <si>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</si>
  <si>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</si>
  <si>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</si>
  <si>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</si>
  <si>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</si>
  <si>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</si>
  <si>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</si>
  <si>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</si>
  <si>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</si>
  <si>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</si>
  <si>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</si>
  <si>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</si>
  <si>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</si>
  <si>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</si>
  <si>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</si>
  <si>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</si>
  <si>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</si>
  <si>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</si>
  <si>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</si>
  <si>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</si>
  <si>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</si>
  <si>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</si>
  <si>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</si>
  <si>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</si>
  <si>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</si>
  <si>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</si>
  <si>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</si>
  <si>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</si>
  <si>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</si>
  <si>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</si>
  <si>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</si>
  <si>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</si>
  <si>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</si>
  <si>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</si>
  <si>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</si>
  <si>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</si>
  <si>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</si>
  <si>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</si>
  <si>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</si>
  <si>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</si>
  <si>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</si>
  <si>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</si>
  <si>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</si>
  <si>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</si>
  <si>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</si>
  <si>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</si>
  <si>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</si>
  <si>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</si>
  <si>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</si>
  <si>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</si>
  <si>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</si>
  <si>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</si>
  <si>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</si>
  <si>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</si>
  <si>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</si>
  <si>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</si>
  <si>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</si>
  <si>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</si>
  <si>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</si>
  <si>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</si>
  <si>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</si>
  <si>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</si>
  <si>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</si>
  <si>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</si>
  <si>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</si>
  <si>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</si>
  <si>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</si>
  <si>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</si>
  <si>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</si>
  <si>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</si>
  <si>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</si>
  <si>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</si>
  <si>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</si>
  <si>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</si>
  <si>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</si>
  <si>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</si>
  <si>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</si>
  <si>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</si>
  <si>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</si>
  <si>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</si>
  <si>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</si>
  <si>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</si>
  <si>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</si>
  <si>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</si>
  <si>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</si>
  <si>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</si>
  <si>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</si>
  <si>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</si>
  <si>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</si>
  <si>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</si>
  <si>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</si>
  <si>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</si>
  <si>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</si>
  <si>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</si>
  <si>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</si>
  <si>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</si>
  <si>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</si>
  <si>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</si>
  <si>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</si>
  <si>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</si>
  <si>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</si>
  <si>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</si>
  <si>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</si>
  <si>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</si>
  <si>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</si>
  <si>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</si>
  <si>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</si>
  <si>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</si>
  <si>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</si>
  <si>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</si>
  <si>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</si>
  <si>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</si>
  <si>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</si>
  <si>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</si>
  <si>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</si>
  <si>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</si>
  <si>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</si>
  <si>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</si>
  <si>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</si>
  <si>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Direktorė</t>
  </si>
  <si>
    <t>Birutė Rudzinskienė</t>
  </si>
  <si>
    <t>Vyr.buhalterė</t>
  </si>
  <si>
    <t>Benedikta Jakštienė</t>
  </si>
  <si>
    <t>Išmokėti kompensaciją už maisto produktų įsigijimą</t>
  </si>
  <si>
    <t>Vilniaus Sausio 13-osios progimnazija, 190005293, Architektų g. 166, Vilnius</t>
  </si>
  <si>
    <t>2021 M. BIRŽELIO 30 D.</t>
  </si>
  <si>
    <t>2021-07-09   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</si>
</sst>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4" fontId="7" fillId="2" borderId="8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" fontId="7" fillId="2" borderId="9" xfId="1" applyNumberFormat="1" applyFont="1" applyFill="1" applyBorder="1" applyAlignment="1">
      <alignment horizontal="right" vertical="center" wrapText="1"/>
    </xf>
    <xf numFmtId="4" fontId="7" fillId="2" borderId="11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Border="1" applyAlignment="1" applyProtection="1">
      <alignment horizontal="right" vertical="center" wrapText="1"/>
    </xf>
    <xf numFmtId="4" fontId="8" fillId="0" borderId="1" xfId="1" applyNumberFormat="1" applyFont="1" applyBorder="1" applyAlignment="1" applyProtection="1">
      <alignment horizontal="right" vertical="center" wrapText="1"/>
    </xf>
    <xf numFmtId="4" fontId="8" fillId="0" borderId="8" xfId="1" applyNumberFormat="1" applyFont="1" applyBorder="1" applyAlignment="1" applyProtection="1">
      <alignment horizontal="right" vertical="center" wrapText="1"/>
    </xf>
    <xf numFmtId="4" fontId="7" fillId="2" borderId="6" xfId="1" applyNumberFormat="1" applyFont="1" applyFill="1" applyBorder="1" applyAlignment="1">
      <alignment horizontal="right" vertical="center" wrapText="1"/>
    </xf>
    <xf numFmtId="4" fontId="7" fillId="2" borderId="10" xfId="1" applyNumberFormat="1" applyFont="1" applyFill="1" applyBorder="1" applyAlignment="1">
      <alignment horizontal="right" vertical="center" wrapText="1"/>
    </xf>
    <xf numFmtId="4" fontId="8" fillId="2" borderId="11" xfId="1" applyNumberFormat="1" applyFont="1" applyFill="1" applyBorder="1" applyAlignment="1">
      <alignment horizontal="right" vertical="center" wrapText="1"/>
    </xf>
    <xf numFmtId="4" fontId="8" fillId="2" borderId="13" xfId="1" applyNumberFormat="1" applyFont="1" applyFill="1" applyBorder="1" applyAlignment="1">
      <alignment horizontal="right" vertical="center" wrapText="1"/>
    </xf>
    <xf numFmtId="4" fontId="8" fillId="2" borderId="3" xfId="1" applyNumberFormat="1" applyFont="1" applyFill="1" applyBorder="1" applyAlignment="1">
      <alignment horizontal="right" vertical="center" wrapText="1"/>
    </xf>
    <xf numFmtId="4" fontId="8" fillId="0" borderId="13" xfId="1" applyNumberFormat="1" applyFont="1" applyBorder="1" applyAlignment="1" applyProtection="1">
      <alignment horizontal="right" vertical="center" wrapText="1"/>
    </xf>
    <xf numFmtId="4" fontId="8" fillId="2" borderId="6" xfId="1" applyNumberFormat="1" applyFont="1" applyFill="1" applyBorder="1" applyAlignment="1">
      <alignment horizontal="right" vertical="center" wrapText="1"/>
    </xf>
    <xf numFmtId="4" fontId="8" fillId="2" borderId="4" xfId="1" applyNumberFormat="1" applyFont="1" applyFill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2" borderId="5" xfId="1" applyNumberFormat="1" applyFont="1" applyFill="1" applyBorder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 wrapText="1"/>
    </xf>
    <xf numFmtId="4" fontId="8" fillId="2" borderId="7" xfId="1" applyNumberFormat="1" applyFont="1" applyFill="1" applyBorder="1" applyAlignment="1">
      <alignment horizontal="right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" fontId="8" fillId="0" borderId="6" xfId="1" applyNumberFormat="1" applyFont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4" fontId="8" fillId="2" borderId="4" xfId="1" applyNumberFormat="1" applyFont="1" applyFill="1" applyBorder="1" applyAlignment="1">
      <alignment horizontal="right" vertical="center"/>
    </xf>
    <xf numFmtId="4" fontId="8" fillId="2" borderId="1" xfId="1" applyNumberFormat="1" applyFont="1" applyFill="1" applyBorder="1" applyAlignment="1">
      <alignment horizontal="right" vertical="center"/>
    </xf>
    <xf numFmtId="4" fontId="8" fillId="2" borderId="15" xfId="1" applyNumberFormat="1" applyFont="1" applyFill="1" applyBorder="1" applyAlignment="1">
      <alignment horizontal="right" vertical="center" wrapText="1"/>
    </xf>
    <xf numFmtId="4" fontId="8" fillId="0" borderId="10" xfId="1" applyNumberFormat="1" applyFont="1" applyBorder="1" applyAlignment="1" applyProtection="1">
      <alignment horizontal="righ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0" xfId="1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>
      <alignment horizontal="right" vertical="center" wrapText="1"/>
    </xf>
    <xf numFmtId="4" fontId="8" fillId="0" borderId="3" xfId="1" applyNumberFormat="1" applyFont="1" applyBorder="1" applyAlignment="1" applyProtection="1">
      <alignment horizontal="right" vertical="center" wrapText="1"/>
    </xf>
    <xf numFmtId="4" fontId="8" fillId="0" borderId="15" xfId="1" applyNumberFormat="1" applyFont="1" applyBorder="1" applyAlignment="1" applyProtection="1">
      <alignment horizontal="right" vertical="center" wrapText="1"/>
    </xf>
    <xf numFmtId="4" fontId="8" fillId="0" borderId="9" xfId="1" applyNumberFormat="1" applyFont="1" applyBorder="1" applyAlignment="1">
      <alignment horizontal="right" vertical="center" wrapText="1"/>
    </xf>
    <xf numFmtId="4" fontId="8" fillId="0" borderId="11" xfId="1" applyNumberFormat="1" applyFont="1" applyBorder="1" applyAlignment="1">
      <alignment horizontal="right" vertical="center" wrapText="1"/>
    </xf>
    <xf numFmtId="4" fontId="7" fillId="2" borderId="4" xfId="1" applyNumberFormat="1" applyFont="1" applyFill="1" applyBorder="1" applyAlignment="1">
      <alignment horizontal="right" vertical="center" wrapText="1"/>
    </xf>
    <xf numFmtId="4" fontId="8" fillId="0" borderId="11" xfId="1" applyNumberFormat="1" applyFont="1" applyBorder="1" applyAlignment="1" applyProtection="1">
      <alignment horizontal="righ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4" fontId="8" fillId="0" borderId="4" xfId="1" applyNumberFormat="1" applyFont="1" applyBorder="1" applyAlignment="1" applyProtection="1">
      <alignment horizontal="right" vertical="center" wrapText="1"/>
    </xf>
    <xf numFmtId="4" fontId="8" fillId="2" borderId="8" xfId="1" applyNumberFormat="1" applyFont="1" applyFill="1" applyBorder="1" applyAlignment="1" applyProtection="1">
      <alignment horizontal="right" vertical="center" wrapText="1"/>
    </xf>
    <xf numFmtId="4" fontId="8" fillId="2" borderId="12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4" fontId="8" fillId="0" borderId="9" xfId="1" applyNumberFormat="1" applyFont="1" applyBorder="1" applyAlignment="1" applyProtection="1">
      <alignment horizontal="right" vertical="center" wrapText="1"/>
    </xf>
    <xf numFmtId="4" fontId="8" fillId="0" borderId="14" xfId="1" applyNumberFormat="1" applyFont="1" applyBorder="1" applyAlignment="1" applyProtection="1">
      <alignment horizontal="right" vertical="center" wrapText="1"/>
    </xf>
    <xf numFmtId="4" fontId="8" fillId="2" borderId="14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0" fontId="7" fillId="0" borderId="2" xfId="1" applyFont="1" applyBorder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6" fillId="0" borderId="12" xfId="0" applyFont="1" applyBorder="1" applyAlignment="1">
      <alignment wrapText="1"/>
    </xf>
  </cellXfs>
  <cellStyles count="4">
    <cellStyle name="Įprastas" xfId="0" builtinId="0"/>
    <cellStyle name="Normal 2" xfId="3" xr:uid="{DEBF9026-9D48-4AE8-A6E7-96957B3BC92F}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1" Type="http://schemas.openxmlformats.org/officeDocument/2006/relationships/revisionLog" Target="revisionLog17.xml"/><Relationship Id="rId117" Type="http://schemas.openxmlformats.org/officeDocument/2006/relationships/revisionLog" Target="revisionLog13.xml"/><Relationship Id="rId112" Type="http://schemas.openxmlformats.org/officeDocument/2006/relationships/revisionLog" Target="revisionLog7.xml"/><Relationship Id="rId120" Type="http://schemas.openxmlformats.org/officeDocument/2006/relationships/revisionLog" Target="revisionLog16.xml"/><Relationship Id="rId125" Type="http://schemas.openxmlformats.org/officeDocument/2006/relationships/revisionLog" Target="revisionLog3.xml"/><Relationship Id="rId116" Type="http://schemas.openxmlformats.org/officeDocument/2006/relationships/revisionLog" Target="revisionLog12.xml"/><Relationship Id="rId124" Type="http://schemas.openxmlformats.org/officeDocument/2006/relationships/revisionLog" Target="revisionLog2.xml"/><Relationship Id="rId115" Type="http://schemas.openxmlformats.org/officeDocument/2006/relationships/revisionLog" Target="revisionLog11.xml"/><Relationship Id="rId123" Type="http://schemas.openxmlformats.org/officeDocument/2006/relationships/revisionLog" Target="revisionLog1.xml"/><Relationship Id="rId119" Type="http://schemas.openxmlformats.org/officeDocument/2006/relationships/revisionLog" Target="revisionLog15.xml"/><Relationship Id="rId114" Type="http://schemas.openxmlformats.org/officeDocument/2006/relationships/revisionLog" Target="revisionLog10.xml"/><Relationship Id="rId122" Type="http://schemas.openxmlformats.org/officeDocument/2006/relationships/revisionLog" Target="revisionLog18.xml"/><Relationship Id="rId118" Type="http://schemas.openxmlformats.org/officeDocument/2006/relationships/revisionLog" Target="revisionLog14.xml"/><Relationship Id="rId113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671017D-47CA-421A-BA9E-AF8A1B4AABA6}" diskRevisions="1" revisionId="5622" version="20">
  <header guid="{1745AE72-2BBE-4549-94C7-25E1ACE01477}" dateTime="2020-04-07T14:19:44" maxSheetId="6" userName="Admin" r:id="rId112">
    <sheetIdMap count="5">
      <sheetId val="1"/>
      <sheetId val="2"/>
      <sheetId val="3"/>
      <sheetId val="4"/>
      <sheetId val="5"/>
    </sheetIdMap>
  </header>
  <header guid="{08567BDA-49A0-48C6-9DB6-DD6744A9CE42}" dateTime="2020-04-07T14:23:52" maxSheetId="6" userName="Admin" r:id="rId113" minRId="5482" maxRId="5488">
    <sheetIdMap count="5">
      <sheetId val="1"/>
      <sheetId val="2"/>
      <sheetId val="3"/>
      <sheetId val="4"/>
      <sheetId val="5"/>
    </sheetIdMap>
  </header>
  <header guid="{8FCC1261-1104-44DB-B429-B543F53D0356}" dateTime="2020-04-07T14:28:41" maxSheetId="6" userName="Admin" r:id="rId114" minRId="5497" maxRId="5508">
    <sheetIdMap count="5">
      <sheetId val="1"/>
      <sheetId val="2"/>
      <sheetId val="3"/>
      <sheetId val="4"/>
      <sheetId val="5"/>
    </sheetIdMap>
  </header>
  <header guid="{D7E42A17-356D-403C-896F-9A1E17F931F9}" dateTime="2020-04-07T14:30:12" maxSheetId="6" userName="Admin" r:id="rId115" minRId="5517" maxRId="5519">
    <sheetIdMap count="5">
      <sheetId val="1"/>
      <sheetId val="2"/>
      <sheetId val="3"/>
      <sheetId val="4"/>
      <sheetId val="5"/>
    </sheetIdMap>
  </header>
  <header guid="{7243FB23-7D1D-48C5-BFD8-A902BEB13927}" dateTime="2020-04-07T14:45:09" maxSheetId="6" userName="Admin" r:id="rId116" minRId="5520" maxRId="5521">
    <sheetIdMap count="5">
      <sheetId val="1"/>
      <sheetId val="2"/>
      <sheetId val="3"/>
      <sheetId val="4"/>
      <sheetId val="5"/>
    </sheetIdMap>
  </header>
  <header guid="{8CA5A8BC-FA39-4A5B-B48C-0356335F3F69}" dateTime="2020-04-07T14:48:05" maxSheetId="6" userName="Admin" r:id="rId117" minRId="5530" maxRId="5541">
    <sheetIdMap count="5">
      <sheetId val="1"/>
      <sheetId val="2"/>
      <sheetId val="3"/>
      <sheetId val="4"/>
      <sheetId val="5"/>
    </sheetIdMap>
  </header>
  <header guid="{972AB743-55B0-4DF0-943C-01A260AD6D2C}" dateTime="2020-04-07T14:50:22" maxSheetId="6" userName="Admin" r:id="rId118" minRId="5542" maxRId="5546">
    <sheetIdMap count="5">
      <sheetId val="1"/>
      <sheetId val="2"/>
      <sheetId val="3"/>
      <sheetId val="4"/>
      <sheetId val="5"/>
    </sheetIdMap>
  </header>
  <header guid="{673F9C62-7883-452D-AE9C-7DFBD7CA5950}" dateTime="2020-04-07T14:51:53" maxSheetId="6" userName="Admin" r:id="rId119" minRId="5555">
    <sheetIdMap count="5">
      <sheetId val="1"/>
      <sheetId val="2"/>
      <sheetId val="3"/>
      <sheetId val="4"/>
      <sheetId val="5"/>
    </sheetIdMap>
  </header>
  <header guid="{FF8ECD98-921E-4CB1-8B96-41E1512D9898}" dateTime="2020-04-07T14:56:10" maxSheetId="6" userName="Admin" r:id="rId120" minRId="5556" maxRId="5568">
    <sheetIdMap count="5">
      <sheetId val="1"/>
      <sheetId val="2"/>
      <sheetId val="3"/>
      <sheetId val="4"/>
      <sheetId val="5"/>
    </sheetIdMap>
  </header>
  <header guid="{F67C69DB-CA65-4C74-956A-743D667E6FA3}" dateTime="2020-04-07T15:49:43" maxSheetId="6" userName="Admin" r:id="rId121" minRId="5569">
    <sheetIdMap count="5">
      <sheetId val="1"/>
      <sheetId val="2"/>
      <sheetId val="3"/>
      <sheetId val="4"/>
      <sheetId val="5"/>
    </sheetIdMap>
  </header>
  <header guid="{ECDE423A-DA82-428D-843A-8A41A57525A4}" dateTime="2020-06-02T13:35:54" maxSheetId="6" userName="Admin" r:id="rId122">
    <sheetIdMap count="5">
      <sheetId val="1"/>
      <sheetId val="2"/>
      <sheetId val="3"/>
      <sheetId val="4"/>
      <sheetId val="5"/>
    </sheetIdMap>
  </header>
  <header guid="{F7EA99F7-B35A-4BE7-8D24-2A3557722786}" dateTime="2021-04-08T17:20:02" maxSheetId="6" userName="Admin" r:id="rId123" minRId="5579">
    <sheetIdMap count="5">
      <sheetId val="1"/>
      <sheetId val="2"/>
      <sheetId val="3"/>
      <sheetId val="4"/>
      <sheetId val="5"/>
    </sheetIdMap>
  </header>
  <header guid="{D53BCC98-8AF8-4BCF-B75F-3171CCE8F536}" dateTime="2021-04-08T17:49:35" maxSheetId="6" userName="Admin" r:id="rId124" minRId="5589" maxRId="5608">
    <sheetIdMap count="5">
      <sheetId val="1"/>
      <sheetId val="2"/>
      <sheetId val="3"/>
      <sheetId val="4"/>
      <sheetId val="5"/>
    </sheetIdMap>
  </header>
  <header guid="{A671017D-47CA-421A-BA9E-AF8A1B4AABA6}" dateTime="2021-07-09T15:29:52" maxSheetId="6" userName="Admin" r:id="rId125" minRId="5609" maxRId="561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79" sId="4" xfDxf="1" s="1" dxf="1">
    <nc r="G6" t="inlineStr">
      <is>
        <t>Vilniaus Sausio 13-osios progimnazija, 190005293, Architektų g. 166, Vilnius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 Baltic"/>
        <family val="1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fmt sheetId="4" sqref="G6" start="0" length="2147483647">
    <dxf>
      <font>
        <b/>
      </font>
    </dxf>
  </rfmt>
  <rfmt sheetId="4" sqref="G6" start="0" length="2147483647">
    <dxf>
      <font>
        <sz val="10"/>
      </font>
    </dxf>
  </rfmt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Rows" hidden="1" oldHidden="1">
    <formula>'F2 _20190101'!$31:$130,'F2 _20190101'!$142:$359</formula>
    <oldFormula>'F2 _20190101'!$31:$130,'F2 _20190101'!$142:$359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97" sId="4" numFmtId="4">
    <oc r="K23">
      <v>4000432</v>
    </oc>
    <nc r="K23">
      <v>4000183</v>
    </nc>
  </rcc>
  <rcc rId="5498" sId="4" numFmtId="4">
    <oc r="L24">
      <v>205</v>
    </oc>
    <nc r="L24">
      <v>278</v>
    </nc>
  </rcc>
  <rcc rId="5499" sId="4" numFmtId="4">
    <oc r="L23">
      <v>201010101</v>
    </oc>
    <nc r="L23">
      <v>201010102</v>
    </nc>
  </rcc>
  <rcc rId="5500" sId="4" xfDxf="1" dxf="1">
    <oc r="E17" t="inlineStr">
      <is>
        <t>Mokymo lėšų finansavimas Vilniaus m. bendrojo lavinimo įstaigose</t>
      </is>
    </oc>
    <nc r="E17" t="inlineStr">
      <is>
        <t>Mokymo aplinkos finansavimas  bendrojo lavinimo įstaigose</t>
      </is>
    </nc>
    <n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ndxf>
  </rcc>
  <rfmt sheetId="4" xfDxf="1" sqref="F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G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H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I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J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K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L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M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cc rId="5501" sId="4" numFmtId="4">
    <oc r="I35">
      <v>84800</v>
    </oc>
    <nc r="I35">
      <v>30000</v>
    </nc>
  </rcc>
  <rcc rId="5502" sId="4" numFmtId="4">
    <oc r="J35">
      <v>21100</v>
    </oc>
    <nc r="J35">
      <v>7800</v>
    </nc>
  </rcc>
  <rcc rId="5503" sId="4" numFmtId="4">
    <oc r="I41">
      <v>1200</v>
    </oc>
    <nc r="I41">
      <v>400</v>
    </nc>
  </rcc>
  <rcc rId="5504" sId="4" numFmtId="4">
    <oc r="J41">
      <v>300</v>
    </oc>
    <nc r="J41">
      <v>100</v>
    </nc>
  </rcc>
  <rcc rId="5505" sId="4" numFmtId="4">
    <oc r="I148">
      <v>100</v>
    </oc>
    <nc r="I148"/>
  </rcc>
  <rcc rId="5506" sId="4" numFmtId="4">
    <oc r="J148">
      <v>100</v>
    </oc>
    <nc r="J148"/>
  </rcc>
  <rcc rId="5507" sId="4" numFmtId="4">
    <nc r="I60">
      <v>16500</v>
    </nc>
  </rcc>
  <rcc rId="5508" sId="4" numFmtId="4">
    <nc r="J60">
      <v>4100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17" sId="4" numFmtId="4">
    <nc r="K35">
      <v>5900</v>
    </nc>
  </rcc>
  <rcc rId="5518" sId="4" numFmtId="4">
    <nc r="K41">
      <v>100</v>
    </nc>
  </rcc>
  <rcc rId="5519" sId="4" numFmtId="4">
    <nc r="K60">
      <v>2000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20" sId="4" numFmtId="4">
    <oc r="K23">
      <v>4000183</v>
    </oc>
    <nc r="K23">
      <v>4000137</v>
    </nc>
  </rcc>
  <rcc rId="5521" sId="4" numFmtId="4">
    <oc r="L24">
      <v>278</v>
    </oc>
    <nc r="L24">
      <v>1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30" sId="4" numFmtId="4">
    <oc r="I35">
      <v>30000</v>
    </oc>
    <nc r="I35">
      <v>115000</v>
    </nc>
  </rcc>
  <rcc rId="5531" sId="4" numFmtId="4">
    <oc r="J35">
      <v>7800</v>
    </oc>
    <nc r="J35">
      <v>28600</v>
    </nc>
  </rcc>
  <rcc rId="5532" sId="4" numFmtId="4">
    <oc r="K35">
      <v>5900</v>
    </oc>
    <nc r="K35">
      <v>21000</v>
    </nc>
  </rcc>
  <rcc rId="5533" sId="4" numFmtId="4">
    <oc r="I41">
      <v>400</v>
    </oc>
    <nc r="I41">
      <v>2400</v>
    </nc>
  </rcc>
  <rcc rId="5534" sId="4" numFmtId="4">
    <oc r="J41">
      <v>100</v>
    </oc>
    <nc r="J41">
      <v>600</v>
    </nc>
  </rcc>
  <rcc rId="5535" sId="4" numFmtId="4">
    <oc r="K41">
      <v>100</v>
    </oc>
    <nc r="K41">
      <v>350</v>
    </nc>
  </rcc>
  <rcc rId="5536" sId="4" numFmtId="4">
    <oc r="I60">
      <v>16500</v>
    </oc>
    <nc r="I60"/>
  </rcc>
  <rcc rId="5537" sId="4" numFmtId="4">
    <oc r="J60">
      <v>4100</v>
    </oc>
    <nc r="J60"/>
  </rcc>
  <rcc rId="5538" sId="4" numFmtId="4">
    <oc r="K60">
      <v>2000</v>
    </oc>
    <nc r="K60"/>
  </rcc>
  <rcc rId="5539" sId="4" numFmtId="4">
    <nc r="I148">
      <v>200</v>
    </nc>
  </rcc>
  <rcc rId="5540" sId="4" numFmtId="4">
    <nc r="J148">
      <v>200</v>
    </nc>
  </rcc>
  <rcc rId="5541" sId="4" numFmtId="4">
    <nc r="K148">
      <v>100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42" sId="4" numFmtId="4">
    <oc r="K23">
      <v>4000137</v>
    </oc>
    <nc r="K23">
      <v>4000415</v>
    </nc>
  </rcc>
  <rcc rId="5543" sId="4" numFmtId="4">
    <oc r="L23">
      <v>201010102</v>
    </oc>
    <nc r="L23">
      <v>202040201</v>
    </nc>
  </rcc>
  <rcc rId="5544" sId="4" numFmtId="4">
    <oc r="L24">
      <v>1</v>
    </oc>
    <nc r="L24">
      <v>265</v>
    </nc>
  </rcc>
  <rcc rId="5545" sId="4" numFmtId="4">
    <oc r="I25">
      <v>9</v>
    </oc>
    <nc r="I25">
      <v>10</v>
    </nc>
  </rcc>
  <rcc rId="5546" sId="4" numFmtId="4">
    <oc r="J25">
      <v>2</v>
    </oc>
    <nc r="J25">
      <v>4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55" sId="4" xfDxf="1" dxf="1">
    <oc r="E17" t="inlineStr">
      <is>
        <t>Mokymo aplinkos finansavimas  bendrojo lavinimo įstaigose</t>
      </is>
    </oc>
    <nc r="E17" t="inlineStr">
      <is>
        <t>Išmokėti kompensaciją už maisto produktų įsigijimą</t>
      </is>
    </nc>
    <n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ndxf>
  </rcc>
  <rfmt sheetId="4" xfDxf="1" sqref="F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G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H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I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J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K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L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  <rfmt sheetId="4" xfDxf="1" sqref="M17" start="0" length="0">
    <dxf>
      <font>
        <sz val="8"/>
        <name val="Times New Roman"/>
        <family val="1"/>
      </font>
      <alignment wrapText="1"/>
      <border outline="0">
        <top style="hair">
          <color indexed="64"/>
        </top>
        <bottom style="hair">
          <color indexed="64"/>
        </bottom>
      </border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56" sId="4" numFmtId="4">
    <oc r="L25">
      <v>1</v>
    </oc>
    <nc r="L25">
      <v>40</v>
    </nc>
  </rcc>
  <rcc rId="5557" sId="4" numFmtId="4">
    <oc r="I35">
      <v>115000</v>
    </oc>
    <nc r="I35"/>
  </rcc>
  <rcc rId="5558" sId="4" numFmtId="4">
    <oc r="J35">
      <v>28600</v>
    </oc>
    <nc r="J35"/>
  </rcc>
  <rcc rId="5559" sId="4" numFmtId="4">
    <oc r="K35">
      <v>21000</v>
    </oc>
    <nc r="K35"/>
  </rcc>
  <rcc rId="5560" sId="4" numFmtId="4">
    <oc r="I41">
      <v>2400</v>
    </oc>
    <nc r="I41"/>
  </rcc>
  <rcc rId="5561" sId="4" numFmtId="4">
    <oc r="J41">
      <v>600</v>
    </oc>
    <nc r="J41"/>
  </rcc>
  <rcc rId="5562" sId="4" numFmtId="4">
    <oc r="K41">
      <v>350</v>
    </oc>
    <nc r="K41"/>
  </rcc>
  <rcc rId="5563" sId="4" numFmtId="4">
    <oc r="I148">
      <v>200</v>
    </oc>
    <nc r="I148"/>
  </rcc>
  <rcc rId="5564" sId="4" numFmtId="4">
    <oc r="J148">
      <v>200</v>
    </oc>
    <nc r="J148"/>
  </rcc>
  <rcc rId="5565" sId="4" numFmtId="4">
    <oc r="K148">
      <v>100</v>
    </oc>
    <nc r="K148"/>
  </rcc>
  <rcc rId="5566" sId="4" numFmtId="4">
    <nc r="J140">
      <v>3300</v>
    </nc>
  </rcc>
  <rcc rId="5567" sId="4" numFmtId="4">
    <nc r="I140">
      <v>17300</v>
    </nc>
  </rcc>
  <rcc rId="5568" sId="4" numFmtId="4">
    <nc r="K140">
      <v>3097.42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69" sId="4" numFmtId="4">
    <nc r="L140">
      <v>3046.9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Rows" hidden="1" oldHidden="1">
    <formula>'F2 _20190101'!$31:$130,'F2 _20190101'!$142:$359</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9" sId="4">
    <oc r="A9" t="inlineStr">
      <is>
        <t>2020 M. KOVO 31 D.</t>
      </is>
    </oc>
    <nc r="A9" t="inlineStr">
      <is>
        <t>2021 M. KOVO 31 D.</t>
      </is>
    </nc>
  </rcc>
  <rcc rId="5590" sId="4">
    <oc r="G15" t="inlineStr">
      <is>
        <t>2020-04-07    Nr. 1</t>
      </is>
    </oc>
    <nc r="G15" t="inlineStr">
      <is>
        <t>2021-04-08    Nr. 1</t>
      </is>
    </nc>
  </rcc>
  <rcc rId="5591" sId="4" numFmtId="4">
    <oc r="I140">
      <v>17300</v>
    </oc>
    <nc r="I140"/>
  </rcc>
  <rcc rId="5592" sId="4" numFmtId="4">
    <oc r="J140">
      <v>3300</v>
    </oc>
    <nc r="J140"/>
  </rcc>
  <rcc rId="5593" sId="4" numFmtId="4">
    <oc r="K140">
      <v>3097.42</v>
    </oc>
    <nc r="K140"/>
  </rcc>
  <rcc rId="5594" sId="4" numFmtId="4">
    <oc r="L140">
      <v>3046.9</v>
    </oc>
    <nc r="L140"/>
  </rcc>
  <rcc rId="5595" sId="4" numFmtId="4">
    <nc r="I141">
      <v>44000</v>
    </nc>
  </rcc>
  <rcc rId="5596" sId="4" numFmtId="4">
    <nc r="J141">
      <v>8500</v>
    </nc>
  </rcc>
  <rcc rId="5597" sId="4" numFmtId="4">
    <nc r="K141">
      <v>8152.76</v>
    </nc>
  </rcc>
  <rcc rId="5598" sId="4" numFmtId="4">
    <nc r="L141">
      <v>8102.24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_2021'!$19:$29</formula>
    <oldFormula>'F2 _2021'!$19:$29</oldFormula>
  </rdn>
  <rdn rId="0" localSheetId="4" customView="1" name="Z_C8C268A6_4062_47D3_AA92_B3E429AC54B1_.wvu.Rows" hidden="1" oldHidden="1">
    <formula>'F2 _2021'!$31:$130,'F2 _2021'!$142:$359</formula>
    <oldFormula>'F2 _2021'!$31:$130,'F2 _2021'!$142:$359</oldFormula>
  </rdn>
  <rdn rId="0" localSheetId="4" customView="1" name="Z_C8C268A6_4062_47D3_AA92_B3E429AC54B1_.wvu.Cols" hidden="1" oldHidden="1">
    <formula>'F2 _2021'!$M:$P</formula>
    <oldFormula>'F2 _2021'!$M:$P</oldFormula>
  </rdn>
  <rcv guid="{C8C268A6-4062-47D3-AA92-B3E429AC54B1}" action="add"/>
  <rsnm rId="5608" sheetId="4" oldName="[S13 Forma Nr. 2 – NM-4000415 - 2021-1 ketv.xlsx]F2 _20190101" newName="[S13 Forma Nr. 2 – NM-4000415 - 2021-1 ketv.xlsx]F2 _2021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09" sId="4">
    <oc r="A9" t="inlineStr">
      <is>
        <t>2021 M. KOVO 31 D.</t>
      </is>
    </oc>
    <nc r="A9" t="inlineStr">
      <is>
        <t>2021 M. BIRŽELIO 30 D.</t>
      </is>
    </nc>
  </rcc>
  <rcc rId="5610" sId="4">
    <oc r="G15" t="inlineStr">
      <is>
        <t>2021-04-08    Nr. 1</t>
      </is>
    </oc>
    <nc r="G15" t="inlineStr">
      <is>
        <t>2021-07-09    Nr. 2</t>
      </is>
    </nc>
  </rcc>
  <rcc rId="5611" sId="4" numFmtId="4">
    <oc r="J141">
      <v>8500</v>
    </oc>
    <nc r="J141">
      <f>8500+14800</f>
    </nc>
  </rcc>
  <rcc rId="5612" sId="4" numFmtId="4">
    <oc r="K141">
      <v>8152.76</v>
    </oc>
    <nc r="K141">
      <v>20698.34</v>
    </nc>
  </rcc>
  <rcc rId="5613" sId="4" numFmtId="4">
    <oc r="L141">
      <v>8102.24</v>
    </oc>
    <nc r="L141">
      <v>20647.82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_2021'!$19:$29</formula>
    <oldFormula>'F2 _2021'!$19:$29</oldFormula>
  </rdn>
  <rdn rId="0" localSheetId="4" customView="1" name="Z_C8C268A6_4062_47D3_AA92_B3E429AC54B1_.wvu.Rows" hidden="1" oldHidden="1">
    <formula>'F2 _2021'!$31:$130,'F2 _2021'!$142:$359</formula>
    <oldFormula>'F2 _2021'!$31:$130,'F2 _2021'!$142:$359</oldFormula>
  </rdn>
  <rdn rId="0" localSheetId="4" customView="1" name="Z_C8C268A6_4062_47D3_AA92_B3E429AC54B1_.wvu.Cols" hidden="1" oldHidden="1">
    <formula>'F2 _2021'!$M:$P</formula>
    <oldFormula>'F2 _2021'!$M:$P</oldFormula>
  </rdn>
  <rcv guid="{C8C268A6-4062-47D3-AA92-B3E429AC54B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2" sId="4" numFmtId="4">
    <oc r="K23">
      <v>4000433</v>
    </oc>
    <nc r="K23">
      <v>4000432</v>
    </nc>
  </rcc>
  <rcc rId="5483" sId="4" numFmtId="4">
    <oc r="I35">
      <v>367700</v>
    </oc>
    <nc r="I35">
      <v>84800</v>
    </nc>
  </rcc>
  <rcc rId="5484" sId="4" numFmtId="4">
    <oc r="J35">
      <v>73300</v>
    </oc>
    <nc r="J35">
      <v>21100</v>
    </nc>
  </rcc>
  <rcc rId="5485" sId="4" numFmtId="4">
    <oc r="I41">
      <v>5300</v>
    </oc>
    <nc r="I41">
      <v>1200</v>
    </nc>
  </rcc>
  <rcc rId="5486" sId="4" numFmtId="4">
    <oc r="J41">
      <v>1100</v>
    </oc>
    <nc r="J41">
      <v>300</v>
    </nc>
  </rcc>
  <rcc rId="5487" sId="4" numFmtId="4">
    <oc r="I148">
      <v>300</v>
    </oc>
    <nc r="I148">
      <v>100</v>
    </nc>
  </rcc>
  <rcc rId="5488" sId="4" numFmtId="4">
    <oc r="J148">
      <v>300</v>
    </oc>
    <nc r="J148">
      <v>100</v>
    </nc>
  </rcc>
  <rcv guid="{C8C268A6-4062-47D3-AA92-B3E429AC54B1}" action="delete"/>
  <rdn rId="0" localSheetId="1" customView="1" name="Z_C8C268A6_4062_47D3_AA92_B3E429AC54B1_.wvu.PrintTitles" hidden="1" oldHidden="1">
    <formula>'f2'!$19:$25</formula>
    <oldFormula>'f2'!$19:$25</oldFormula>
  </rdn>
  <rdn rId="0" localSheetId="1" customView="1" name="Z_C8C268A6_4062_47D3_AA92_B3E429AC54B1_.wvu.Cols" hidden="1" oldHidden="1">
    <formula>'f2'!$M:$P</formula>
    <oldFormula>'f2'!$M:$P</oldFormula>
  </rdn>
  <rdn rId="0" localSheetId="2" customView="1" name="Z_C8C268A6_4062_47D3_AA92_B3E429AC54B1_.wvu.PrintTitles" hidden="1" oldHidden="1">
    <formula>'f2 (2)'!$19:$25</formula>
    <oldFormula>'f2 (2)'!$19:$25</oldFormula>
  </rdn>
  <rdn rId="0" localSheetId="2" customView="1" name="Z_C8C268A6_4062_47D3_AA92_B3E429AC54B1_.wvu.Cols" hidden="1" oldHidden="1">
    <formula>'f2 (2)'!$M:$P</formula>
    <oldFormula>'f2 (2)'!$M:$P</oldFormula>
  </rdn>
  <rdn rId="0" localSheetId="3" customView="1" name="Z_C8C268A6_4062_47D3_AA92_B3E429AC54B1_.wvu.PrintTitles" hidden="1" oldHidden="1">
    <formula>'f2 (3)'!$19:$25</formula>
    <oldFormula>'f2 (3)'!$19:$25</oldFormula>
  </rdn>
  <rdn rId="0" localSheetId="3" customView="1" name="Z_C8C268A6_4062_47D3_AA92_B3E429AC54B1_.wvu.Cols" hidden="1" oldHidden="1">
    <formula>'f2 (3)'!$M:$P</formula>
    <oldFormula>'f2 (3)'!$M:$P</oldFormula>
  </rdn>
  <rdn rId="0" localSheetId="4" customView="1" name="Z_C8C268A6_4062_47D3_AA92_B3E429AC54B1_.wvu.PrintTitles" hidden="1" oldHidden="1">
    <formula>'F2 _20190101'!$19:$29</formula>
    <oldFormula>'F2 _20190101'!$19:$29</oldFormula>
  </rdn>
  <rdn rId="0" localSheetId="4" customView="1" name="Z_C8C268A6_4062_47D3_AA92_B3E429AC54B1_.wvu.Cols" hidden="1" oldHidden="1">
    <formula>'F2 _20190101'!$M:$P</formula>
    <oldFormula>'F2 _20190101'!$M:$P</oldFormula>
  </rdn>
  <rcv guid="{C8C268A6-4062-47D3-AA92-B3E429AC54B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745AE72-2BBE-4549-94C7-25E1ACE01477}" name="Admin" id="-949718133" dateTime="2020-04-07T14:19:2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3" t="s">
        <v>176</v>
      </c>
      <c r="K1" s="434"/>
      <c r="L1" s="43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4"/>
      <c r="K2" s="434"/>
      <c r="L2" s="43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4"/>
      <c r="K3" s="434"/>
      <c r="L3" s="43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4"/>
      <c r="K4" s="434"/>
      <c r="L4" s="43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4"/>
      <c r="K5" s="434"/>
      <c r="L5" s="43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0"/>
      <c r="H6" s="451"/>
      <c r="I6" s="451"/>
      <c r="J6" s="451"/>
      <c r="K6" s="45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5" t="s">
        <v>173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6" t="s">
        <v>161</v>
      </c>
      <c r="H8" s="456"/>
      <c r="I8" s="456"/>
      <c r="J8" s="456"/>
      <c r="K8" s="45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4" t="s">
        <v>163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5" t="s">
        <v>164</v>
      </c>
      <c r="H10" s="455"/>
      <c r="I10" s="455"/>
      <c r="J10" s="455"/>
      <c r="K10" s="4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7" t="s">
        <v>162</v>
      </c>
      <c r="H11" s="457"/>
      <c r="I11" s="457"/>
      <c r="J11" s="457"/>
      <c r="K11" s="4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4" t="s">
        <v>5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5" t="s">
        <v>165</v>
      </c>
      <c r="H15" s="455"/>
      <c r="I15" s="455"/>
      <c r="J15" s="455"/>
      <c r="K15" s="4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8" t="s">
        <v>166</v>
      </c>
      <c r="H16" s="448"/>
      <c r="I16" s="448"/>
      <c r="J16" s="448"/>
      <c r="K16" s="4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2"/>
      <c r="H17" s="453"/>
      <c r="I17" s="453"/>
      <c r="J17" s="453"/>
      <c r="K17" s="45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1"/>
      <c r="D22" s="432"/>
      <c r="E22" s="432"/>
      <c r="F22" s="432"/>
      <c r="G22" s="432"/>
      <c r="H22" s="432"/>
      <c r="I22" s="43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49" t="s">
        <v>7</v>
      </c>
      <c r="H25" s="44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7" t="s">
        <v>2</v>
      </c>
      <c r="B27" s="438"/>
      <c r="C27" s="439"/>
      <c r="D27" s="439"/>
      <c r="E27" s="439"/>
      <c r="F27" s="439"/>
      <c r="G27" s="442" t="s">
        <v>3</v>
      </c>
      <c r="H27" s="444" t="s">
        <v>143</v>
      </c>
      <c r="I27" s="446" t="s">
        <v>147</v>
      </c>
      <c r="J27" s="447"/>
      <c r="K27" s="429" t="s">
        <v>144</v>
      </c>
      <c r="L27" s="42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0"/>
      <c r="B28" s="441"/>
      <c r="C28" s="441"/>
      <c r="D28" s="441"/>
      <c r="E28" s="441"/>
      <c r="F28" s="441"/>
      <c r="G28" s="443"/>
      <c r="H28" s="445"/>
      <c r="I28" s="182" t="s">
        <v>142</v>
      </c>
      <c r="J28" s="183" t="s">
        <v>141</v>
      </c>
      <c r="K28" s="430"/>
      <c r="L28" s="42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3">
        <v>1</v>
      </c>
      <c r="B54" s="414"/>
      <c r="C54" s="414"/>
      <c r="D54" s="414"/>
      <c r="E54" s="414"/>
      <c r="F54" s="41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6">
        <v>1</v>
      </c>
      <c r="B131" s="414"/>
      <c r="C131" s="414"/>
      <c r="D131" s="414"/>
      <c r="E131" s="414"/>
      <c r="F131" s="41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3">
        <v>1</v>
      </c>
      <c r="B171" s="414"/>
      <c r="C171" s="414"/>
      <c r="D171" s="414"/>
      <c r="E171" s="414"/>
      <c r="F171" s="41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6">
        <v>1</v>
      </c>
      <c r="B208" s="414"/>
      <c r="C208" s="414"/>
      <c r="D208" s="414"/>
      <c r="E208" s="414"/>
      <c r="F208" s="41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6">
        <v>1</v>
      </c>
      <c r="B247" s="414"/>
      <c r="C247" s="414"/>
      <c r="D247" s="414"/>
      <c r="E247" s="414"/>
      <c r="F247" s="41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6">
        <v>1</v>
      </c>
      <c r="B288" s="414"/>
      <c r="C288" s="414"/>
      <c r="D288" s="414"/>
      <c r="E288" s="414"/>
      <c r="F288" s="41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6">
        <v>1</v>
      </c>
      <c r="B330" s="414"/>
      <c r="C330" s="414"/>
      <c r="D330" s="414"/>
      <c r="E330" s="414"/>
      <c r="F330" s="41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7" t="s">
        <v>133</v>
      </c>
      <c r="L348" s="4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8" t="s">
        <v>175</v>
      </c>
      <c r="E351" s="419"/>
      <c r="F351" s="419"/>
      <c r="G351" s="419"/>
      <c r="H351" s="241"/>
      <c r="I351" s="186" t="s">
        <v>132</v>
      </c>
      <c r="J351" s="5"/>
      <c r="K351" s="417" t="s">
        <v>133</v>
      </c>
      <c r="L351" s="4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8C268A6-4062-47D3-AA92-B3E429AC54B1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2F988F4-8000-4609-916C-2683F9E5047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3C0AC88F-2592-4EE5-A05A-431E1E4C3F5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3" t="s">
        <v>176</v>
      </c>
      <c r="K1" s="434"/>
      <c r="L1" s="43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4"/>
      <c r="K2" s="434"/>
      <c r="L2" s="43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4"/>
      <c r="K3" s="434"/>
      <c r="L3" s="43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4"/>
      <c r="K4" s="434"/>
      <c r="L4" s="43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4"/>
      <c r="K5" s="434"/>
      <c r="L5" s="43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0"/>
      <c r="H6" s="451"/>
      <c r="I6" s="451"/>
      <c r="J6" s="451"/>
      <c r="K6" s="45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5" t="s">
        <v>173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6" t="s">
        <v>161</v>
      </c>
      <c r="H8" s="456"/>
      <c r="I8" s="456"/>
      <c r="J8" s="456"/>
      <c r="K8" s="45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4" t="s">
        <v>163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5" t="s">
        <v>164</v>
      </c>
      <c r="H10" s="455"/>
      <c r="I10" s="455"/>
      <c r="J10" s="455"/>
      <c r="K10" s="4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7" t="s">
        <v>162</v>
      </c>
      <c r="H11" s="457"/>
      <c r="I11" s="457"/>
      <c r="J11" s="457"/>
      <c r="K11" s="4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4" t="s">
        <v>5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5" t="s">
        <v>165</v>
      </c>
      <c r="H15" s="455"/>
      <c r="I15" s="455"/>
      <c r="J15" s="455"/>
      <c r="K15" s="4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8" t="s">
        <v>166</v>
      </c>
      <c r="H16" s="448"/>
      <c r="I16" s="448"/>
      <c r="J16" s="448"/>
      <c r="K16" s="4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2"/>
      <c r="H17" s="453"/>
      <c r="I17" s="453"/>
      <c r="J17" s="453"/>
      <c r="K17" s="45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8"/>
      <c r="D19" s="459"/>
      <c r="E19" s="459"/>
      <c r="F19" s="459"/>
      <c r="G19" s="459"/>
      <c r="H19" s="459"/>
      <c r="I19" s="45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1" t="s">
        <v>179</v>
      </c>
      <c r="D20" s="432"/>
      <c r="E20" s="432"/>
      <c r="F20" s="432"/>
      <c r="G20" s="432"/>
      <c r="H20" s="432"/>
      <c r="I20" s="43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1" t="s">
        <v>180</v>
      </c>
      <c r="D21" s="432"/>
      <c r="E21" s="432"/>
      <c r="F21" s="432"/>
      <c r="G21" s="432"/>
      <c r="H21" s="432"/>
      <c r="I21" s="43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1" t="s">
        <v>178</v>
      </c>
      <c r="D22" s="432"/>
      <c r="E22" s="432"/>
      <c r="F22" s="432"/>
      <c r="G22" s="432"/>
      <c r="H22" s="432"/>
      <c r="I22" s="43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49" t="s">
        <v>7</v>
      </c>
      <c r="H25" s="44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7" t="s">
        <v>2</v>
      </c>
      <c r="B27" s="438"/>
      <c r="C27" s="439"/>
      <c r="D27" s="439"/>
      <c r="E27" s="439"/>
      <c r="F27" s="439"/>
      <c r="G27" s="442" t="s">
        <v>3</v>
      </c>
      <c r="H27" s="444" t="s">
        <v>143</v>
      </c>
      <c r="I27" s="446" t="s">
        <v>147</v>
      </c>
      <c r="J27" s="447"/>
      <c r="K27" s="429" t="s">
        <v>144</v>
      </c>
      <c r="L27" s="42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0"/>
      <c r="B28" s="441"/>
      <c r="C28" s="441"/>
      <c r="D28" s="441"/>
      <c r="E28" s="441"/>
      <c r="F28" s="441"/>
      <c r="G28" s="443"/>
      <c r="H28" s="445"/>
      <c r="I28" s="182" t="s">
        <v>142</v>
      </c>
      <c r="J28" s="183" t="s">
        <v>141</v>
      </c>
      <c r="K28" s="430"/>
      <c r="L28" s="42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3">
        <v>1</v>
      </c>
      <c r="B54" s="414"/>
      <c r="C54" s="414"/>
      <c r="D54" s="414"/>
      <c r="E54" s="414"/>
      <c r="F54" s="41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6">
        <v>1</v>
      </c>
      <c r="B131" s="414"/>
      <c r="C131" s="414"/>
      <c r="D131" s="414"/>
      <c r="E131" s="414"/>
      <c r="F131" s="41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3">
        <v>1</v>
      </c>
      <c r="B171" s="414"/>
      <c r="C171" s="414"/>
      <c r="D171" s="414"/>
      <c r="E171" s="414"/>
      <c r="F171" s="41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6">
        <v>1</v>
      </c>
      <c r="B208" s="414"/>
      <c r="C208" s="414"/>
      <c r="D208" s="414"/>
      <c r="E208" s="414"/>
      <c r="F208" s="41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6">
        <v>1</v>
      </c>
      <c r="B247" s="414"/>
      <c r="C247" s="414"/>
      <c r="D247" s="414"/>
      <c r="E247" s="414"/>
      <c r="F247" s="41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6">
        <v>1</v>
      </c>
      <c r="B288" s="414"/>
      <c r="C288" s="414"/>
      <c r="D288" s="414"/>
      <c r="E288" s="414"/>
      <c r="F288" s="41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6">
        <v>1</v>
      </c>
      <c r="B330" s="414"/>
      <c r="C330" s="414"/>
      <c r="D330" s="414"/>
      <c r="E330" s="414"/>
      <c r="F330" s="41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7" t="s">
        <v>133</v>
      </c>
      <c r="L348" s="4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8" t="s">
        <v>175</v>
      </c>
      <c r="E351" s="419"/>
      <c r="F351" s="419"/>
      <c r="G351" s="419"/>
      <c r="H351" s="241"/>
      <c r="I351" s="186" t="s">
        <v>132</v>
      </c>
      <c r="J351" s="5"/>
      <c r="K351" s="417" t="s">
        <v>133</v>
      </c>
      <c r="L351" s="4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C8C268A6-4062-47D3-AA92-B3E429AC54B1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2F988F4-8000-4609-916C-2683F9E5047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3C0AC88F-2592-4EE5-A05A-431E1E4C3F5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50"/>
      <c r="H6" s="451"/>
      <c r="I6" s="451"/>
      <c r="J6" s="451"/>
      <c r="K6" s="45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5" t="s">
        <v>173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56" t="s">
        <v>161</v>
      </c>
      <c r="H8" s="456"/>
      <c r="I8" s="456"/>
      <c r="J8" s="456"/>
      <c r="K8" s="45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4" t="s">
        <v>163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5" t="s">
        <v>164</v>
      </c>
      <c r="H10" s="455"/>
      <c r="I10" s="455"/>
      <c r="J10" s="455"/>
      <c r="K10" s="4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7" t="s">
        <v>162</v>
      </c>
      <c r="H11" s="457"/>
      <c r="I11" s="457"/>
      <c r="J11" s="457"/>
      <c r="K11" s="4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4" t="s">
        <v>5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5" t="s">
        <v>165</v>
      </c>
      <c r="H15" s="455"/>
      <c r="I15" s="455"/>
      <c r="J15" s="455"/>
      <c r="K15" s="455"/>
      <c r="M15" s="3"/>
      <c r="N15" s="3"/>
      <c r="O15" s="3"/>
      <c r="P15" s="3"/>
    </row>
    <row r="16" spans="1:36" ht="11.25" customHeight="1">
      <c r="G16" s="448" t="s">
        <v>166</v>
      </c>
      <c r="H16" s="448"/>
      <c r="I16" s="448"/>
      <c r="J16" s="448"/>
      <c r="K16" s="448"/>
      <c r="M16" s="3"/>
      <c r="N16" s="3"/>
      <c r="O16" s="3"/>
      <c r="P16" s="3"/>
    </row>
    <row r="17" spans="1:17">
      <c r="A17" s="5"/>
      <c r="B17" s="169"/>
      <c r="C17" s="169"/>
      <c r="D17" s="169"/>
      <c r="E17" s="432"/>
      <c r="F17" s="432"/>
      <c r="G17" s="432"/>
      <c r="H17" s="432"/>
      <c r="I17" s="432"/>
      <c r="J17" s="432"/>
      <c r="K17" s="432"/>
      <c r="L17" s="169"/>
      <c r="M17" s="3"/>
      <c r="N17" s="3"/>
      <c r="O17" s="3"/>
      <c r="P17" s="3"/>
    </row>
    <row r="18" spans="1:17" ht="12" customHeight="1">
      <c r="A18" s="420" t="s">
        <v>177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8"/>
      <c r="D22" s="460"/>
      <c r="E22" s="460"/>
      <c r="F22" s="460"/>
      <c r="G22" s="460"/>
      <c r="H22" s="460"/>
      <c r="I22" s="460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49" t="s">
        <v>7</v>
      </c>
      <c r="H25" s="449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37" t="s">
        <v>2</v>
      </c>
      <c r="B27" s="438"/>
      <c r="C27" s="439"/>
      <c r="D27" s="439"/>
      <c r="E27" s="439"/>
      <c r="F27" s="439"/>
      <c r="G27" s="442" t="s">
        <v>3</v>
      </c>
      <c r="H27" s="444" t="s">
        <v>143</v>
      </c>
      <c r="I27" s="446" t="s">
        <v>147</v>
      </c>
      <c r="J27" s="447"/>
      <c r="K27" s="429" t="s">
        <v>144</v>
      </c>
      <c r="L27" s="427" t="s">
        <v>168</v>
      </c>
      <c r="M27" s="105"/>
      <c r="N27" s="3"/>
      <c r="O27" s="3"/>
      <c r="P27" s="3"/>
    </row>
    <row r="28" spans="1:17" ht="46.5" customHeight="1">
      <c r="A28" s="440"/>
      <c r="B28" s="441"/>
      <c r="C28" s="441"/>
      <c r="D28" s="441"/>
      <c r="E28" s="441"/>
      <c r="F28" s="441"/>
      <c r="G28" s="443"/>
      <c r="H28" s="445"/>
      <c r="I28" s="182" t="s">
        <v>142</v>
      </c>
      <c r="J28" s="183" t="s">
        <v>141</v>
      </c>
      <c r="K28" s="430"/>
      <c r="L28" s="428"/>
      <c r="M28" s="3"/>
      <c r="N28" s="3"/>
      <c r="O28" s="3"/>
      <c r="P28" s="3"/>
      <c r="Q28" s="3"/>
    </row>
    <row r="29" spans="1:17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3">
        <v>1</v>
      </c>
      <c r="B53" s="414"/>
      <c r="C53" s="414"/>
      <c r="D53" s="414"/>
      <c r="E53" s="414"/>
      <c r="F53" s="41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4">
        <v>1</v>
      </c>
      <c r="B90" s="425"/>
      <c r="C90" s="425"/>
      <c r="D90" s="425"/>
      <c r="E90" s="425"/>
      <c r="F90" s="4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6">
        <v>1</v>
      </c>
      <c r="B135" s="414"/>
      <c r="C135" s="414"/>
      <c r="D135" s="414"/>
      <c r="E135" s="414"/>
      <c r="F135" s="41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3">
        <v>1</v>
      </c>
      <c r="B179" s="414"/>
      <c r="C179" s="414"/>
      <c r="D179" s="414"/>
      <c r="E179" s="414"/>
      <c r="F179" s="41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6">
        <v>1</v>
      </c>
      <c r="B217" s="414"/>
      <c r="C217" s="414"/>
      <c r="D217" s="414"/>
      <c r="E217" s="414"/>
      <c r="F217" s="41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6">
        <v>1</v>
      </c>
      <c r="B264" s="414"/>
      <c r="C264" s="414"/>
      <c r="D264" s="414"/>
      <c r="E264" s="414"/>
      <c r="F264" s="41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6">
        <v>1</v>
      </c>
      <c r="B310" s="414"/>
      <c r="C310" s="414"/>
      <c r="D310" s="414"/>
      <c r="E310" s="414"/>
      <c r="F310" s="41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6">
        <v>1</v>
      </c>
      <c r="B363" s="414"/>
      <c r="C363" s="414"/>
      <c r="D363" s="414"/>
      <c r="E363" s="414"/>
      <c r="F363" s="41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7" t="s">
        <v>133</v>
      </c>
      <c r="L385" s="417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8" t="s">
        <v>175</v>
      </c>
      <c r="E388" s="419"/>
      <c r="F388" s="419"/>
      <c r="G388" s="419"/>
      <c r="H388" s="241"/>
      <c r="I388" s="186" t="s">
        <v>132</v>
      </c>
      <c r="J388" s="5"/>
      <c r="K388" s="417" t="s">
        <v>133</v>
      </c>
      <c r="L388" s="417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C8C268A6-4062-47D3-AA92-B3E429AC54B1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2F988F4-8000-4609-916C-2683F9E5047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3C0AC88F-2592-4EE5-A05A-431E1E4C3F5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843"/>
  <sheetViews>
    <sheetView showZeros="0" tabSelected="1" topLeftCell="A131" zoomScaleNormal="100" zoomScaleSheetLayoutView="120" workbookViewId="0">
      <selection activeCell="L360" sqref="L360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9.5" customHeight="1">
      <c r="A6" s="3"/>
      <c r="B6" s="3"/>
      <c r="C6" s="3"/>
      <c r="D6" s="3"/>
      <c r="E6" s="3"/>
      <c r="F6" s="14"/>
      <c r="G6" s="12" t="s">
        <v>755</v>
      </c>
      <c r="H6" s="245"/>
      <c r="I6" s="245"/>
      <c r="J6" s="363"/>
      <c r="K6" s="36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5" t="s">
        <v>173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56" t="s">
        <v>161</v>
      </c>
      <c r="H8" s="456"/>
      <c r="I8" s="456"/>
      <c r="J8" s="456"/>
      <c r="K8" s="456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4" t="s">
        <v>756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5" t="s">
        <v>749</v>
      </c>
      <c r="H10" s="455"/>
      <c r="I10" s="455"/>
      <c r="J10" s="455"/>
      <c r="K10" s="4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7" t="s">
        <v>162</v>
      </c>
      <c r="H11" s="457"/>
      <c r="I11" s="457"/>
      <c r="J11" s="457"/>
      <c r="K11" s="4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4" t="s">
        <v>5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5" t="s">
        <v>757</v>
      </c>
      <c r="H15" s="455"/>
      <c r="I15" s="455"/>
      <c r="J15" s="455"/>
      <c r="K15" s="455"/>
      <c r="M15" s="3"/>
      <c r="N15" s="3"/>
      <c r="O15" s="3"/>
      <c r="P15" s="3"/>
    </row>
    <row r="16" spans="1:36" ht="11.25" customHeight="1">
      <c r="G16" s="448" t="s">
        <v>166</v>
      </c>
      <c r="H16" s="448"/>
      <c r="I16" s="448"/>
      <c r="J16" s="448"/>
      <c r="K16" s="448"/>
      <c r="M16" s="3"/>
      <c r="N16" s="3"/>
      <c r="O16" s="3"/>
      <c r="P16" s="3"/>
    </row>
    <row r="17" spans="1:18" ht="12.75" customHeight="1">
      <c r="A17" s="297"/>
      <c r="B17" s="299"/>
      <c r="C17" s="299"/>
      <c r="D17" s="299"/>
      <c r="E17" s="464" t="s">
        <v>754</v>
      </c>
      <c r="F17" s="464"/>
      <c r="G17" s="464"/>
      <c r="H17" s="464"/>
      <c r="I17" s="464"/>
      <c r="J17" s="464"/>
      <c r="K17" s="464"/>
      <c r="L17" s="464"/>
      <c r="M17" s="464"/>
      <c r="N17" s="3"/>
      <c r="O17" s="3"/>
      <c r="P17" s="3"/>
    </row>
    <row r="18" spans="1:18" ht="12" customHeight="1">
      <c r="A18" s="420" t="s">
        <v>177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8" ht="12.75" customHeight="1">
      <c r="A22" s="3"/>
      <c r="B22" s="3"/>
      <c r="C22" s="458"/>
      <c r="D22" s="460"/>
      <c r="E22" s="460"/>
      <c r="F22" s="460"/>
      <c r="G22" s="460"/>
      <c r="H22" s="460"/>
      <c r="I22" s="460"/>
      <c r="J22" s="4"/>
      <c r="K22" s="177" t="s">
        <v>1</v>
      </c>
      <c r="L22" s="16">
        <v>190005293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>
        <v>4000415</v>
      </c>
      <c r="L23" s="15">
        <v>202040201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265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49" t="s">
        <v>7</v>
      </c>
      <c r="H25" s="449"/>
      <c r="I25" s="233">
        <v>10</v>
      </c>
      <c r="J25" s="235">
        <v>4</v>
      </c>
      <c r="K25" s="15">
        <v>1</v>
      </c>
      <c r="L25" s="15">
        <v>40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3" t="s">
        <v>2</v>
      </c>
      <c r="B27" s="439"/>
      <c r="C27" s="439"/>
      <c r="D27" s="439"/>
      <c r="E27" s="439"/>
      <c r="F27" s="439"/>
      <c r="G27" s="442" t="s">
        <v>3</v>
      </c>
      <c r="H27" s="444" t="s">
        <v>143</v>
      </c>
      <c r="I27" s="446" t="s">
        <v>147</v>
      </c>
      <c r="J27" s="447"/>
      <c r="K27" s="429" t="s">
        <v>144</v>
      </c>
      <c r="L27" s="427" t="s">
        <v>168</v>
      </c>
      <c r="M27" s="105"/>
      <c r="N27" s="3"/>
      <c r="O27" s="3"/>
      <c r="P27" s="3"/>
    </row>
    <row r="28" spans="1:18" ht="46.5" customHeight="1">
      <c r="A28" s="440"/>
      <c r="B28" s="441"/>
      <c r="C28" s="441"/>
      <c r="D28" s="441"/>
      <c r="E28" s="441"/>
      <c r="F28" s="441"/>
      <c r="G28" s="443"/>
      <c r="H28" s="445"/>
      <c r="I28" s="182" t="s">
        <v>142</v>
      </c>
      <c r="J28" s="183" t="s">
        <v>141</v>
      </c>
      <c r="K28" s="430"/>
      <c r="L28" s="428"/>
      <c r="M28" s="3"/>
      <c r="N28" s="3"/>
      <c r="O28" s="3"/>
      <c r="P28" s="3"/>
      <c r="Q28" s="3"/>
    </row>
    <row r="29" spans="1:18" ht="11.25" customHeight="1">
      <c r="A29" s="421" t="s">
        <v>139</v>
      </c>
      <c r="B29" s="422"/>
      <c r="C29" s="422"/>
      <c r="D29" s="422"/>
      <c r="E29" s="422"/>
      <c r="F29" s="4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5">
        <f>SUM(I31+I42+I61+I82+I89+I109+I131+I150+I160)</f>
        <v>44000</v>
      </c>
      <c r="J30" s="365">
        <f>SUM(J31+J42+J61+J82+J89+J109+J131+J150+J160)</f>
        <v>23300</v>
      </c>
      <c r="K30" s="366">
        <f>SUM(K31+K42+K61+K82+K89+K109+K131+K150+K160)</f>
        <v>20698.34</v>
      </c>
      <c r="L30" s="365">
        <f>SUM(L31+L42+L61+L82+L89+L109+L131+L150+L160)</f>
        <v>20647.82</v>
      </c>
      <c r="M30" s="96"/>
      <c r="N30" s="96"/>
      <c r="O30" s="96"/>
      <c r="P30" s="96"/>
      <c r="Q30" s="96"/>
    </row>
    <row r="31" spans="1:18" ht="16.5" hidden="1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5">
        <f>SUM(I32+I38)</f>
        <v>0</v>
      </c>
      <c r="J31" s="365">
        <f>SUM(J32+J38)</f>
        <v>0</v>
      </c>
      <c r="K31" s="367">
        <f>SUM(K32+K38)</f>
        <v>0</v>
      </c>
      <c r="L31" s="368">
        <f>SUM(L32+L38)</f>
        <v>0</v>
      </c>
      <c r="M31" s="3"/>
      <c r="N31" s="3"/>
      <c r="O31" s="3"/>
      <c r="P31" s="3"/>
      <c r="Q31" s="3"/>
    </row>
    <row r="32" spans="1:18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9">
        <f>SUM(I33)</f>
        <v>0</v>
      </c>
      <c r="J32" s="369">
        <f t="shared" ref="J32:L34" si="0">SUM(J33)</f>
        <v>0</v>
      </c>
      <c r="K32" s="370">
        <f t="shared" si="0"/>
        <v>0</v>
      </c>
      <c r="L32" s="369">
        <f t="shared" si="0"/>
        <v>0</v>
      </c>
      <c r="M32" s="3"/>
      <c r="N32" s="3"/>
      <c r="O32" s="3"/>
      <c r="P32" s="3"/>
      <c r="Q32" s="350"/>
      <c r="R32"/>
    </row>
    <row r="33" spans="1:19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5">
        <f>SUM(I34+I36)</f>
        <v>0</v>
      </c>
      <c r="J33" s="365">
        <f t="shared" si="0"/>
        <v>0</v>
      </c>
      <c r="K33" s="365">
        <f t="shared" si="0"/>
        <v>0</v>
      </c>
      <c r="L33" s="365">
        <f t="shared" si="0"/>
        <v>0</v>
      </c>
      <c r="M33" s="3"/>
      <c r="N33" s="3"/>
      <c r="O33" s="3"/>
      <c r="P33" s="3"/>
      <c r="Q33" s="350"/>
      <c r="R33" s="350"/>
    </row>
    <row r="34" spans="1:19" ht="14.2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0">
        <f>SUM(I35)</f>
        <v>0</v>
      </c>
      <c r="J34" s="370">
        <f t="shared" si="0"/>
        <v>0</v>
      </c>
      <c r="K34" s="370">
        <f t="shared" si="0"/>
        <v>0</v>
      </c>
      <c r="L34" s="370">
        <f t="shared" si="0"/>
        <v>0</v>
      </c>
      <c r="M34" s="3"/>
      <c r="N34" s="3"/>
      <c r="O34" s="3"/>
      <c r="P34" s="3"/>
      <c r="Q34" s="350"/>
      <c r="R34" s="350"/>
    </row>
    <row r="35" spans="1:19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1"/>
      <c r="J35" s="372"/>
      <c r="K35" s="372"/>
      <c r="L35" s="372"/>
      <c r="M35" s="3"/>
      <c r="N35" s="3"/>
      <c r="O35" s="3"/>
      <c r="P35" s="3"/>
      <c r="Q35" s="350"/>
      <c r="R35" s="350"/>
    </row>
    <row r="36" spans="1:19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0">
        <f>I37</f>
        <v>0</v>
      </c>
      <c r="J36" s="370">
        <f t="shared" ref="J36:L36" si="1">J37</f>
        <v>0</v>
      </c>
      <c r="K36" s="370">
        <f>K37</f>
        <v>0</v>
      </c>
      <c r="L36" s="370">
        <f t="shared" si="1"/>
        <v>0</v>
      </c>
      <c r="M36" s="3"/>
      <c r="N36" s="3"/>
      <c r="O36" s="3"/>
      <c r="P36" s="3"/>
      <c r="Q36" s="350"/>
      <c r="R36" s="350"/>
    </row>
    <row r="37" spans="1:19" ht="12.75" hidden="1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2"/>
      <c r="J37" s="373"/>
      <c r="K37" s="372"/>
      <c r="L37" s="373"/>
      <c r="M37" s="3"/>
      <c r="N37" s="3"/>
      <c r="O37" s="3"/>
      <c r="P37" s="3"/>
      <c r="Q37" s="350"/>
      <c r="R37" s="350"/>
    </row>
    <row r="38" spans="1:19" ht="13.5" hidden="1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0">
        <f>I39</f>
        <v>0</v>
      </c>
      <c r="J38" s="369">
        <f t="shared" ref="J38:L39" si="2">J39</f>
        <v>0</v>
      </c>
      <c r="K38" s="370">
        <f t="shared" si="2"/>
        <v>0</v>
      </c>
      <c r="L38" s="369">
        <f t="shared" si="2"/>
        <v>0</v>
      </c>
      <c r="M38" s="3"/>
      <c r="N38" s="3"/>
      <c r="O38" s="3"/>
      <c r="P38" s="3"/>
      <c r="Q38" s="350"/>
      <c r="R38" s="350"/>
    </row>
    <row r="39" spans="1:19" ht="15.75" hidden="1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0">
        <f>I40</f>
        <v>0</v>
      </c>
      <c r="J39" s="369">
        <f t="shared" si="2"/>
        <v>0</v>
      </c>
      <c r="K39" s="369">
        <f t="shared" si="2"/>
        <v>0</v>
      </c>
      <c r="L39" s="369">
        <f t="shared" si="2"/>
        <v>0</v>
      </c>
      <c r="M39" s="3"/>
      <c r="N39" s="3"/>
      <c r="O39" s="3"/>
      <c r="P39" s="3"/>
      <c r="Q39" s="350"/>
      <c r="R39"/>
    </row>
    <row r="40" spans="1:19" ht="13.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9">
        <f>I41</f>
        <v>0</v>
      </c>
      <c r="J40" s="369">
        <f>J41</f>
        <v>0</v>
      </c>
      <c r="K40" s="369">
        <f>K41</f>
        <v>0</v>
      </c>
      <c r="L40" s="369">
        <f>L41</f>
        <v>0</v>
      </c>
      <c r="M40" s="3"/>
      <c r="N40" s="3"/>
      <c r="O40" s="3"/>
      <c r="P40" s="3"/>
      <c r="Q40" s="350"/>
      <c r="R40" s="350"/>
    </row>
    <row r="41" spans="1:19" ht="14.25" hidden="1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3"/>
      <c r="J41" s="372"/>
      <c r="K41" s="372"/>
      <c r="L41" s="372"/>
      <c r="M41" s="3"/>
      <c r="N41" s="3"/>
      <c r="O41" s="3"/>
      <c r="P41" s="3"/>
      <c r="Q41" s="350"/>
      <c r="R41" s="350"/>
    </row>
    <row r="42" spans="1:19" ht="26.25" hidden="1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74">
        <f>I43</f>
        <v>0</v>
      </c>
      <c r="J42" s="375">
        <f t="shared" ref="J42:L44" si="3">J43</f>
        <v>0</v>
      </c>
      <c r="K42" s="374">
        <f t="shared" si="3"/>
        <v>0</v>
      </c>
      <c r="L42" s="374">
        <f t="shared" si="3"/>
        <v>0</v>
      </c>
      <c r="M42" s="3"/>
      <c r="N42" s="3"/>
      <c r="O42" s="3"/>
      <c r="P42" s="3"/>
      <c r="Q42" s="3"/>
    </row>
    <row r="43" spans="1:19" ht="27" hidden="1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69">
        <f>I44</f>
        <v>0</v>
      </c>
      <c r="J43" s="370">
        <f t="shared" si="3"/>
        <v>0</v>
      </c>
      <c r="K43" s="369">
        <f t="shared" si="3"/>
        <v>0</v>
      </c>
      <c r="L43" s="370">
        <f t="shared" si="3"/>
        <v>0</v>
      </c>
      <c r="M43" s="3"/>
      <c r="N43" s="3"/>
      <c r="O43" s="3"/>
      <c r="P43" s="3"/>
      <c r="Q43" s="350"/>
      <c r="R43"/>
      <c r="S43" s="350"/>
    </row>
    <row r="44" spans="1:19" ht="15.75" hidden="1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69">
        <f>I45</f>
        <v>0</v>
      </c>
      <c r="J44" s="370">
        <f t="shared" si="3"/>
        <v>0</v>
      </c>
      <c r="K44" s="376">
        <f t="shared" si="3"/>
        <v>0</v>
      </c>
      <c r="L44" s="376">
        <f t="shared" si="3"/>
        <v>0</v>
      </c>
      <c r="M44" s="3"/>
      <c r="N44" s="3"/>
      <c r="O44" s="3"/>
      <c r="P44" s="3"/>
      <c r="Q44" s="350"/>
      <c r="R44" s="350"/>
      <c r="S44"/>
    </row>
    <row r="45" spans="1:19" ht="24.75" hidden="1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7">
        <f>SUM(I46:I60)</f>
        <v>0</v>
      </c>
      <c r="J45" s="377">
        <f>SUM(J46:J60)</f>
        <v>0</v>
      </c>
      <c r="K45" s="378">
        <f>SUM(K46:K60)</f>
        <v>0</v>
      </c>
      <c r="L45" s="378">
        <f>SUM(L46:L60)</f>
        <v>0</v>
      </c>
      <c r="M45" s="3"/>
      <c r="N45" s="3"/>
      <c r="O45" s="3"/>
      <c r="P45" s="3"/>
      <c r="Q45" s="350"/>
      <c r="R45" s="350"/>
      <c r="S45"/>
    </row>
    <row r="46" spans="1:19" ht="15.75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2"/>
      <c r="J46" s="372"/>
      <c r="K46" s="372"/>
      <c r="L46" s="372"/>
      <c r="M46" s="3"/>
      <c r="N46" s="3"/>
      <c r="O46" s="3"/>
      <c r="P46" s="3"/>
      <c r="Q46" s="350"/>
      <c r="R46" s="350"/>
      <c r="S46"/>
    </row>
    <row r="47" spans="1:19" ht="26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72"/>
      <c r="J47" s="372"/>
      <c r="K47" s="372"/>
      <c r="L47" s="372"/>
      <c r="M47" s="3"/>
      <c r="N47" s="3"/>
      <c r="O47" s="3"/>
      <c r="P47" s="3"/>
      <c r="Q47" s="350"/>
      <c r="R47" s="350"/>
      <c r="S47"/>
    </row>
    <row r="48" spans="1:19" ht="26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72"/>
      <c r="J48" s="372"/>
      <c r="K48" s="372"/>
      <c r="L48" s="372"/>
      <c r="M48" s="3"/>
      <c r="N48" s="3"/>
      <c r="O48" s="3"/>
      <c r="P48" s="3"/>
      <c r="Q48" s="350"/>
      <c r="R48" s="350"/>
      <c r="S48"/>
    </row>
    <row r="49" spans="1:19" ht="27" hidden="1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2"/>
      <c r="J49" s="372"/>
      <c r="K49" s="372"/>
      <c r="L49" s="372"/>
      <c r="M49" s="3"/>
      <c r="N49" s="3"/>
      <c r="O49" s="3"/>
      <c r="P49" s="3"/>
      <c r="Q49" s="350"/>
      <c r="R49" s="350"/>
      <c r="S49"/>
    </row>
    <row r="50" spans="1:19" ht="26.25" hidden="1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72"/>
      <c r="J50" s="372"/>
      <c r="K50" s="372"/>
      <c r="L50" s="372"/>
      <c r="M50" s="3"/>
      <c r="N50" s="3"/>
      <c r="O50" s="3"/>
      <c r="P50" s="3"/>
      <c r="Q50" s="350"/>
      <c r="R50" s="350"/>
      <c r="S50"/>
    </row>
    <row r="51" spans="1:19" ht="12" hidden="1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3"/>
      <c r="J51" s="372"/>
      <c r="K51" s="372"/>
      <c r="L51" s="372"/>
      <c r="M51" s="3"/>
      <c r="N51" s="3"/>
      <c r="O51" s="3"/>
      <c r="P51" s="3"/>
      <c r="Q51" s="350"/>
      <c r="R51" s="350"/>
      <c r="S51"/>
    </row>
    <row r="52" spans="1:19" ht="15.75" hidden="1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9"/>
      <c r="J52" s="372"/>
      <c r="K52" s="372"/>
      <c r="L52" s="372"/>
      <c r="M52" s="3"/>
      <c r="N52" s="3"/>
      <c r="O52" s="3"/>
      <c r="P52" s="3"/>
      <c r="Q52" s="350"/>
      <c r="R52" s="350"/>
      <c r="S52"/>
    </row>
    <row r="53" spans="1:19" ht="25.5" hidden="1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3"/>
      <c r="J53" s="373"/>
      <c r="K53" s="373"/>
      <c r="L53" s="373"/>
      <c r="M53" s="3"/>
      <c r="N53" s="3"/>
      <c r="O53" s="3"/>
      <c r="P53" s="3"/>
      <c r="Q53" s="350"/>
      <c r="R53" s="350"/>
      <c r="S53"/>
    </row>
    <row r="54" spans="1:19" ht="27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373"/>
      <c r="J54" s="372"/>
      <c r="K54" s="372"/>
      <c r="L54" s="372"/>
      <c r="M54" s="3"/>
      <c r="N54" s="3"/>
      <c r="O54" s="3"/>
      <c r="P54" s="3"/>
      <c r="Q54" s="350"/>
      <c r="R54" s="350"/>
      <c r="S54"/>
    </row>
    <row r="55" spans="1:19" ht="15.7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3"/>
      <c r="J55" s="372"/>
      <c r="K55" s="372"/>
      <c r="L55" s="372"/>
      <c r="M55" s="3"/>
      <c r="N55" s="3"/>
      <c r="O55" s="3"/>
      <c r="P55" s="3"/>
      <c r="Q55" s="350"/>
      <c r="R55" s="350"/>
      <c r="S55"/>
    </row>
    <row r="56" spans="1:19" ht="27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3"/>
      <c r="J56" s="373"/>
      <c r="K56" s="373"/>
      <c r="L56" s="373"/>
      <c r="M56" s="3"/>
      <c r="N56" s="3"/>
      <c r="O56" s="3"/>
      <c r="P56" s="3"/>
      <c r="Q56" s="350"/>
      <c r="R56" s="350"/>
      <c r="S56"/>
    </row>
    <row r="57" spans="1:19" ht="14.2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3"/>
      <c r="J57" s="372"/>
      <c r="K57" s="372"/>
      <c r="L57" s="372"/>
      <c r="M57" s="3"/>
      <c r="N57" s="3"/>
      <c r="O57" s="3"/>
      <c r="P57" s="3"/>
      <c r="Q57" s="350"/>
      <c r="R57" s="350"/>
      <c r="S57"/>
    </row>
    <row r="58" spans="1:19" ht="27.75" hidden="1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3"/>
      <c r="J58" s="372"/>
      <c r="K58" s="372"/>
      <c r="L58" s="372"/>
      <c r="M58" s="3"/>
      <c r="N58" s="3"/>
      <c r="O58" s="3"/>
      <c r="P58" s="3"/>
      <c r="Q58" s="350"/>
      <c r="R58" s="350"/>
      <c r="S58"/>
    </row>
    <row r="59" spans="1:19" ht="12" hidden="1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3"/>
      <c r="J59" s="372"/>
      <c r="K59" s="372"/>
      <c r="L59" s="372"/>
      <c r="M59" s="3"/>
      <c r="N59" s="3"/>
      <c r="O59" s="3"/>
      <c r="P59" s="3"/>
      <c r="Q59" s="350"/>
      <c r="R59" s="350"/>
      <c r="S59"/>
    </row>
    <row r="60" spans="1:19" ht="1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3"/>
      <c r="J60" s="372"/>
      <c r="K60" s="372"/>
      <c r="L60" s="372"/>
      <c r="M60" s="3"/>
      <c r="N60" s="3"/>
      <c r="O60" s="3"/>
      <c r="P60" s="3"/>
      <c r="Q60" s="350"/>
      <c r="R60" s="350"/>
      <c r="S60"/>
    </row>
    <row r="61" spans="1:19" ht="14.25" hidden="1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0">
        <f>I62</f>
        <v>0</v>
      </c>
      <c r="J61" s="380">
        <f t="shared" ref="J61:L61" si="4">J62</f>
        <v>0</v>
      </c>
      <c r="K61" s="380">
        <f t="shared" si="4"/>
        <v>0</v>
      </c>
      <c r="L61" s="380">
        <f t="shared" si="4"/>
        <v>0</v>
      </c>
      <c r="M61" s="3"/>
      <c r="N61" s="3"/>
      <c r="O61" s="3"/>
      <c r="P61" s="3"/>
      <c r="Q61" s="3"/>
    </row>
    <row r="62" spans="1:19" ht="13.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69">
        <f>SUM(I63+I68+I73)</f>
        <v>0</v>
      </c>
      <c r="J62" s="381">
        <f>SUM(J63+J68+J73)</f>
        <v>0</v>
      </c>
      <c r="K62" s="370">
        <f>SUM(K63+K68+K73)</f>
        <v>0</v>
      </c>
      <c r="L62" s="369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69">
        <f>I64</f>
        <v>0</v>
      </c>
      <c r="J63" s="381">
        <f>J64</f>
        <v>0</v>
      </c>
      <c r="K63" s="370">
        <f>K64</f>
        <v>0</v>
      </c>
      <c r="L63" s="369">
        <f>L64</f>
        <v>0</v>
      </c>
      <c r="M63" s="3"/>
      <c r="N63" s="3"/>
      <c r="O63" s="3"/>
      <c r="P63" s="3"/>
      <c r="Q63" s="350"/>
      <c r="R63" s="350"/>
      <c r="S63"/>
    </row>
    <row r="64" spans="1:19" ht="13.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69">
        <f>SUM(I65:I67)</f>
        <v>0</v>
      </c>
      <c r="J64" s="381">
        <f>SUM(J65:J67)</f>
        <v>0</v>
      </c>
      <c r="K64" s="370">
        <f>SUM(K65:K67)</f>
        <v>0</v>
      </c>
      <c r="L64" s="369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3"/>
      <c r="J65" s="373"/>
      <c r="K65" s="373"/>
      <c r="L65" s="373"/>
      <c r="M65" s="107"/>
      <c r="N65" s="107"/>
      <c r="O65" s="107"/>
      <c r="P65" s="107"/>
      <c r="Q65" s="350"/>
      <c r="R65" s="350"/>
      <c r="S65"/>
    </row>
    <row r="66" spans="1:19" ht="19.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1"/>
      <c r="J66" s="371"/>
      <c r="K66" s="371"/>
      <c r="L66" s="371"/>
      <c r="M66" s="3"/>
      <c r="N66" s="3"/>
      <c r="O66" s="3"/>
      <c r="P66" s="3"/>
      <c r="Q66" s="350"/>
      <c r="R66" s="350"/>
      <c r="S66"/>
    </row>
    <row r="67" spans="1:19" ht="16.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2"/>
      <c r="J67" s="373"/>
      <c r="K67" s="373"/>
      <c r="L67" s="373"/>
      <c r="M67" s="3"/>
      <c r="N67" s="3"/>
      <c r="O67" s="3"/>
      <c r="P67" s="3"/>
      <c r="Q67" s="350"/>
      <c r="R67" s="350"/>
      <c r="S67"/>
    </row>
    <row r="68" spans="1:19" ht="29.2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0">
        <f>I69</f>
        <v>0</v>
      </c>
      <c r="J68" s="383">
        <f>J69</f>
        <v>0</v>
      </c>
      <c r="K68" s="384">
        <f>K69</f>
        <v>0</v>
      </c>
      <c r="L68" s="384">
        <f>L69</f>
        <v>0</v>
      </c>
      <c r="M68" s="3"/>
      <c r="N68" s="3"/>
      <c r="O68" s="3"/>
      <c r="P68" s="3"/>
      <c r="Q68" s="350"/>
      <c r="R68" s="350"/>
      <c r="S68"/>
    </row>
    <row r="69" spans="1:19" ht="27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6">
        <f>SUM(I70:I72)</f>
        <v>0</v>
      </c>
      <c r="J69" s="385">
        <f>SUM(J70:J72)</f>
        <v>0</v>
      </c>
      <c r="K69" s="386">
        <f>SUM(K70:K72)</f>
        <v>0</v>
      </c>
      <c r="L69" s="370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3"/>
      <c r="J70" s="373"/>
      <c r="K70" s="373"/>
      <c r="L70" s="373"/>
      <c r="M70" s="107"/>
      <c r="N70" s="107"/>
      <c r="O70" s="107"/>
      <c r="P70" s="107"/>
      <c r="Q70" s="350"/>
      <c r="R70" s="350"/>
      <c r="S70"/>
    </row>
    <row r="71" spans="1:19" ht="16.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3"/>
      <c r="J71" s="373"/>
      <c r="K71" s="373"/>
      <c r="L71" s="373"/>
      <c r="M71" s="3"/>
      <c r="N71" s="3"/>
      <c r="O71" s="3"/>
      <c r="P71" s="3"/>
      <c r="Q71" s="350"/>
      <c r="R71" s="350"/>
      <c r="S71"/>
    </row>
    <row r="72" spans="1:19" ht="1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3"/>
      <c r="J72" s="373"/>
      <c r="K72" s="373"/>
      <c r="L72" s="373"/>
      <c r="M72" s="3"/>
      <c r="N72" s="3"/>
      <c r="O72" s="3"/>
      <c r="P72" s="3"/>
      <c r="Q72" s="350"/>
      <c r="R72" s="350"/>
      <c r="S72"/>
    </row>
    <row r="73" spans="1:19" ht="27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69">
        <f>I74</f>
        <v>0</v>
      </c>
      <c r="J73" s="381">
        <f>J74</f>
        <v>0</v>
      </c>
      <c r="K73" s="370">
        <f>K74</f>
        <v>0</v>
      </c>
      <c r="L73" s="370">
        <f>L74</f>
        <v>0</v>
      </c>
      <c r="M73" s="3"/>
      <c r="N73" s="3"/>
      <c r="O73" s="3"/>
      <c r="P73" s="3"/>
      <c r="Q73" s="350"/>
      <c r="R73" s="350"/>
      <c r="S73"/>
    </row>
    <row r="74" spans="1:19" ht="26.2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69">
        <f>SUM(I75:I77)</f>
        <v>0</v>
      </c>
      <c r="J74" s="381">
        <f>SUM(J75:J77)</f>
        <v>0</v>
      </c>
      <c r="K74" s="370">
        <f>SUM(K75:K77)</f>
        <v>0</v>
      </c>
      <c r="L74" s="370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1"/>
      <c r="J75" s="371"/>
      <c r="K75" s="371"/>
      <c r="L75" s="371"/>
      <c r="M75" s="3"/>
      <c r="N75" s="3"/>
      <c r="O75" s="3"/>
      <c r="P75" s="3"/>
      <c r="Q75" s="350"/>
      <c r="R75" s="350"/>
      <c r="S75"/>
    </row>
    <row r="76" spans="1:19" ht="16.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3"/>
      <c r="J76" s="373"/>
      <c r="K76" s="373"/>
      <c r="L76" s="373"/>
      <c r="M76" s="3"/>
      <c r="N76" s="3"/>
      <c r="O76" s="3"/>
      <c r="P76" s="3"/>
      <c r="Q76" s="350"/>
      <c r="R76" s="350"/>
      <c r="S76"/>
    </row>
    <row r="77" spans="1:19" ht="17.2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87"/>
      <c r="J77" s="371"/>
      <c r="K77" s="371"/>
      <c r="L77" s="371"/>
      <c r="M77" s="3"/>
      <c r="N77" s="3"/>
      <c r="O77" s="3"/>
      <c r="P77" s="3"/>
      <c r="Q77" s="350"/>
      <c r="R77" s="350"/>
      <c r="S77"/>
    </row>
    <row r="78" spans="1:19" ht="12.75" hidden="1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69">
        <f>I79</f>
        <v>0</v>
      </c>
      <c r="J78" s="369">
        <f t="shared" ref="J78:L78" si="5">J79</f>
        <v>0</v>
      </c>
      <c r="K78" s="369">
        <f t="shared" si="5"/>
        <v>0</v>
      </c>
      <c r="L78" s="369">
        <f t="shared" si="5"/>
        <v>0</v>
      </c>
      <c r="M78" s="3"/>
      <c r="N78" s="3"/>
      <c r="O78" s="3"/>
      <c r="P78" s="3"/>
      <c r="Q78" s="3"/>
    </row>
    <row r="79" spans="1:19" ht="12" hidden="1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69">
        <f>I80</f>
        <v>0</v>
      </c>
      <c r="J79" s="369">
        <f t="shared" ref="J79:L79" si="6">J80</f>
        <v>0</v>
      </c>
      <c r="K79" s="369">
        <f t="shared" si="6"/>
        <v>0</v>
      </c>
      <c r="L79" s="369">
        <f t="shared" si="6"/>
        <v>0</v>
      </c>
      <c r="M79" s="3"/>
      <c r="N79" s="3"/>
      <c r="O79" s="3"/>
      <c r="P79" s="3"/>
      <c r="Q79" s="3"/>
    </row>
    <row r="80" spans="1:19" ht="15.75" hidden="1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69">
        <f>SUM(I81)</f>
        <v>0</v>
      </c>
      <c r="J80" s="369">
        <f t="shared" ref="J80:L80" si="7">SUM(J81)</f>
        <v>0</v>
      </c>
      <c r="K80" s="369">
        <f t="shared" si="7"/>
        <v>0</v>
      </c>
      <c r="L80" s="369">
        <f t="shared" si="7"/>
        <v>0</v>
      </c>
      <c r="M80" s="3"/>
      <c r="N80" s="3"/>
      <c r="O80" s="3"/>
      <c r="P80" s="3"/>
      <c r="Q80" s="3"/>
    </row>
    <row r="81" spans="1:17" ht="13.5" hidden="1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3"/>
      <c r="J81" s="373"/>
      <c r="K81" s="373"/>
      <c r="L81" s="373"/>
      <c r="M81" s="3"/>
      <c r="N81" s="3"/>
      <c r="O81" s="3"/>
      <c r="P81" s="3"/>
      <c r="Q81" s="3"/>
    </row>
    <row r="82" spans="1:17" ht="16.5" hidden="1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69">
        <f>I83</f>
        <v>0</v>
      </c>
      <c r="J82" s="381">
        <f t="shared" ref="J82:L84" si="8">J83</f>
        <v>0</v>
      </c>
      <c r="K82" s="370">
        <f t="shared" si="8"/>
        <v>0</v>
      </c>
      <c r="L82" s="370">
        <f t="shared" si="8"/>
        <v>0</v>
      </c>
      <c r="M82" s="3"/>
      <c r="N82" s="3"/>
      <c r="O82" s="3"/>
      <c r="P82" s="3"/>
      <c r="Q82" s="3"/>
    </row>
    <row r="83" spans="1:17" ht="15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69">
        <f>I84</f>
        <v>0</v>
      </c>
      <c r="J83" s="381">
        <f t="shared" si="8"/>
        <v>0</v>
      </c>
      <c r="K83" s="370">
        <f t="shared" si="8"/>
        <v>0</v>
      </c>
      <c r="L83" s="370">
        <f t="shared" si="8"/>
        <v>0</v>
      </c>
      <c r="M83" s="3"/>
      <c r="N83" s="3"/>
      <c r="O83" s="3"/>
      <c r="P83" s="3"/>
      <c r="Q83" s="3"/>
    </row>
    <row r="84" spans="1:17" ht="17.2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69">
        <f>I85</f>
        <v>0</v>
      </c>
      <c r="J84" s="381">
        <f t="shared" si="8"/>
        <v>0</v>
      </c>
      <c r="K84" s="370">
        <f t="shared" si="8"/>
        <v>0</v>
      </c>
      <c r="L84" s="370">
        <f t="shared" si="8"/>
        <v>0</v>
      </c>
      <c r="M84" s="3"/>
      <c r="N84" s="3"/>
      <c r="O84" s="3"/>
      <c r="P84" s="3"/>
      <c r="Q84" s="3"/>
    </row>
    <row r="85" spans="1:17" ht="18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69">
        <f>SUM(I86:I88)</f>
        <v>0</v>
      </c>
      <c r="J85" s="381">
        <f>SUM(J86:J88)</f>
        <v>0</v>
      </c>
      <c r="K85" s="370">
        <f>SUM(K86:K88)</f>
        <v>0</v>
      </c>
      <c r="L85" s="370">
        <f>SUM(L86:L88)</f>
        <v>0</v>
      </c>
      <c r="M85" s="3"/>
      <c r="N85" s="3"/>
      <c r="O85" s="3"/>
      <c r="P85" s="3"/>
      <c r="Q85" s="3"/>
    </row>
    <row r="86" spans="1:17" ht="14.2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3"/>
      <c r="J86" s="373"/>
      <c r="K86" s="373"/>
      <c r="L86" s="373"/>
      <c r="M86" s="3"/>
      <c r="N86" s="3"/>
      <c r="O86" s="3"/>
      <c r="P86" s="3"/>
      <c r="Q86" s="3"/>
    </row>
    <row r="87" spans="1:17" ht="13.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3"/>
      <c r="J87" s="373"/>
      <c r="K87" s="373"/>
      <c r="L87" s="373"/>
      <c r="M87" s="3"/>
      <c r="N87" s="3"/>
      <c r="O87" s="3"/>
      <c r="P87" s="3"/>
      <c r="Q87" s="3"/>
    </row>
    <row r="88" spans="1:17" hidden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2"/>
      <c r="J88" s="373"/>
      <c r="K88" s="373"/>
      <c r="L88" s="373"/>
      <c r="M88" s="3"/>
      <c r="N88" s="3"/>
      <c r="O88" s="3"/>
      <c r="P88" s="3"/>
      <c r="Q88" s="3"/>
    </row>
    <row r="89" spans="1:17" hidden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69">
        <f>SUM(I90+I95+I100)</f>
        <v>0</v>
      </c>
      <c r="J89" s="381">
        <f>SUM(J90+J95+J100)</f>
        <v>0</v>
      </c>
      <c r="K89" s="370">
        <f>SUM(K90+K95+K100)</f>
        <v>0</v>
      </c>
      <c r="L89" s="370">
        <f>SUM(L90+L95+L100)</f>
        <v>0</v>
      </c>
      <c r="M89" s="3"/>
      <c r="N89" s="3"/>
      <c r="O89" s="3"/>
      <c r="P89" s="3"/>
      <c r="Q89" s="3"/>
    </row>
    <row r="90" spans="1:17" hidden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0">
        <f>I91</f>
        <v>0</v>
      </c>
      <c r="J90" s="383">
        <f t="shared" ref="J90:L91" si="9">J91</f>
        <v>0</v>
      </c>
      <c r="K90" s="384">
        <f t="shared" si="9"/>
        <v>0</v>
      </c>
      <c r="L90" s="384">
        <f t="shared" si="9"/>
        <v>0</v>
      </c>
      <c r="M90" s="3"/>
      <c r="N90" s="3"/>
      <c r="O90" s="3"/>
      <c r="P90" s="3"/>
      <c r="Q90" s="3"/>
    </row>
    <row r="91" spans="1:17" hidden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69">
        <f>I92</f>
        <v>0</v>
      </c>
      <c r="J91" s="381">
        <f t="shared" si="9"/>
        <v>0</v>
      </c>
      <c r="K91" s="370">
        <f t="shared" si="9"/>
        <v>0</v>
      </c>
      <c r="L91" s="370">
        <f t="shared" si="9"/>
        <v>0</v>
      </c>
      <c r="M91" s="3"/>
      <c r="N91" s="3"/>
      <c r="O91" s="3"/>
      <c r="P91" s="3"/>
      <c r="Q91" s="3"/>
    </row>
    <row r="92" spans="1:17" hidden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69">
        <f>SUM(I93:I94)</f>
        <v>0</v>
      </c>
      <c r="J92" s="381">
        <f>SUM(J93:J94)</f>
        <v>0</v>
      </c>
      <c r="K92" s="370">
        <f>SUM(K93:K94)</f>
        <v>0</v>
      </c>
      <c r="L92" s="370">
        <f>SUM(L93:L94)</f>
        <v>0</v>
      </c>
      <c r="M92" s="3"/>
      <c r="N92" s="3"/>
      <c r="O92" s="3"/>
      <c r="P92" s="3"/>
      <c r="Q92" s="3"/>
    </row>
    <row r="93" spans="1:17" ht="25.5" hidden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3"/>
      <c r="J93" s="373"/>
      <c r="K93" s="373"/>
      <c r="L93" s="373"/>
      <c r="M93" s="3"/>
      <c r="N93" s="3"/>
      <c r="O93" s="3"/>
      <c r="P93" s="3"/>
      <c r="Q93" s="3"/>
    </row>
    <row r="94" spans="1:17" ht="15.75" hidden="1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3"/>
      <c r="J94" s="373"/>
      <c r="K94" s="373"/>
      <c r="L94" s="373"/>
      <c r="M94" s="3"/>
      <c r="N94" s="3"/>
      <c r="O94" s="3"/>
      <c r="P94" s="3"/>
      <c r="Q94" s="3"/>
    </row>
    <row r="95" spans="1:17" ht="12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69">
        <f>I96</f>
        <v>0</v>
      </c>
      <c r="J95" s="381">
        <f t="shared" ref="J95:L96" si="10">J96</f>
        <v>0</v>
      </c>
      <c r="K95" s="370">
        <f t="shared" si="10"/>
        <v>0</v>
      </c>
      <c r="L95" s="369">
        <f t="shared" si="10"/>
        <v>0</v>
      </c>
      <c r="M95" s="3"/>
      <c r="N95" s="3"/>
      <c r="O95" s="3"/>
      <c r="P95" s="3"/>
      <c r="Q95" s="3"/>
    </row>
    <row r="96" spans="1:17" ht="15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69">
        <f>I97</f>
        <v>0</v>
      </c>
      <c r="J96" s="381">
        <f t="shared" si="10"/>
        <v>0</v>
      </c>
      <c r="K96" s="370">
        <f t="shared" si="10"/>
        <v>0</v>
      </c>
      <c r="L96" s="369">
        <f t="shared" si="10"/>
        <v>0</v>
      </c>
      <c r="M96" s="3"/>
      <c r="N96" s="3"/>
      <c r="O96" s="3"/>
      <c r="P96" s="3"/>
      <c r="Q96" s="3"/>
    </row>
    <row r="97" spans="1:17" ht="1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69">
        <f>SUM(I98:I99)</f>
        <v>0</v>
      </c>
      <c r="J97" s="381">
        <f>SUM(J98:J99)</f>
        <v>0</v>
      </c>
      <c r="K97" s="370">
        <f>SUM(K98:K99)</f>
        <v>0</v>
      </c>
      <c r="L97" s="369">
        <f>SUM(L98:L99)</f>
        <v>0</v>
      </c>
      <c r="M97" s="3"/>
      <c r="N97" s="3"/>
      <c r="O97" s="3"/>
      <c r="P97" s="3"/>
      <c r="Q97" s="3"/>
    </row>
    <row r="98" spans="1:17" ht="25.5" hidden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2"/>
      <c r="J98" s="373"/>
      <c r="K98" s="373"/>
      <c r="L98" s="373"/>
      <c r="M98" s="3"/>
      <c r="N98" s="3"/>
      <c r="O98" s="3"/>
      <c r="P98" s="3"/>
      <c r="Q98" s="3"/>
    </row>
    <row r="99" spans="1:17" ht="25.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3"/>
      <c r="J99" s="373"/>
      <c r="K99" s="373"/>
      <c r="L99" s="373"/>
      <c r="M99" s="3"/>
      <c r="N99" s="3"/>
      <c r="O99" s="3"/>
      <c r="P99" s="3"/>
      <c r="Q99" s="3"/>
    </row>
    <row r="100" spans="1:17" ht="28.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69">
        <f>I101</f>
        <v>0</v>
      </c>
      <c r="J100" s="381">
        <f t="shared" ref="J100:L101" si="11">J101</f>
        <v>0</v>
      </c>
      <c r="K100" s="370">
        <f t="shared" si="11"/>
        <v>0</v>
      </c>
      <c r="L100" s="369">
        <f t="shared" si="11"/>
        <v>0</v>
      </c>
      <c r="M100" s="3"/>
      <c r="N100" s="3"/>
      <c r="O100" s="3"/>
      <c r="P100" s="3"/>
      <c r="Q100" s="3"/>
    </row>
    <row r="101" spans="1:17" ht="27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69">
        <f>I102</f>
        <v>0</v>
      </c>
      <c r="J101" s="381">
        <f t="shared" si="11"/>
        <v>0</v>
      </c>
      <c r="K101" s="370">
        <f t="shared" si="11"/>
        <v>0</v>
      </c>
      <c r="L101" s="369">
        <f t="shared" si="11"/>
        <v>0</v>
      </c>
      <c r="M101" s="3"/>
      <c r="N101" s="3"/>
      <c r="O101" s="3"/>
      <c r="P101" s="3"/>
      <c r="Q101" s="3"/>
    </row>
    <row r="102" spans="1:17" ht="30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6">
        <f>SUM(I103:I104)</f>
        <v>0</v>
      </c>
      <c r="J102" s="385">
        <f>SUM(J103:J104)</f>
        <v>0</v>
      </c>
      <c r="K102" s="386">
        <f>SUM(K103:K104)</f>
        <v>0</v>
      </c>
      <c r="L102" s="376">
        <f>SUM(L103:L104)</f>
        <v>0</v>
      </c>
      <c r="M102" s="3"/>
      <c r="N102" s="3"/>
      <c r="O102" s="3"/>
      <c r="P102" s="3"/>
      <c r="Q102" s="3"/>
    </row>
    <row r="103" spans="1:17" ht="26.2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3"/>
      <c r="J103" s="373"/>
      <c r="K103" s="373"/>
      <c r="L103" s="373"/>
      <c r="M103" s="3"/>
      <c r="N103" s="3"/>
      <c r="O103" s="3"/>
      <c r="P103" s="3"/>
      <c r="Q103" s="3"/>
    </row>
    <row r="104" spans="1:17" ht="26.2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3"/>
      <c r="J104" s="373"/>
      <c r="K104" s="373"/>
      <c r="L104" s="373"/>
      <c r="M104" s="3"/>
      <c r="N104" s="3"/>
      <c r="O104" s="3"/>
      <c r="P104" s="3"/>
      <c r="Q104" s="3"/>
    </row>
    <row r="105" spans="1:17" ht="27.75" hidden="1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76">
        <f>I106</f>
        <v>0</v>
      </c>
      <c r="J105" s="376">
        <f t="shared" ref="J105:L105" si="12">J106</f>
        <v>0</v>
      </c>
      <c r="K105" s="376">
        <f t="shared" si="12"/>
        <v>0</v>
      </c>
      <c r="L105" s="376">
        <f t="shared" si="12"/>
        <v>0</v>
      </c>
      <c r="M105" s="3"/>
      <c r="N105" s="3"/>
      <c r="O105" s="3"/>
      <c r="P105" s="3"/>
      <c r="Q105" s="3"/>
    </row>
    <row r="106" spans="1:17" ht="25.5" hidden="1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76">
        <f>SUM(I107:I108)</f>
        <v>0</v>
      </c>
      <c r="J106" s="376">
        <f t="shared" ref="J106:L106" si="13">SUM(J107:J108)</f>
        <v>0</v>
      </c>
      <c r="K106" s="376">
        <f t="shared" si="13"/>
        <v>0</v>
      </c>
      <c r="L106" s="376">
        <f t="shared" si="13"/>
        <v>0</v>
      </c>
      <c r="M106" s="3"/>
      <c r="N106" s="3"/>
      <c r="O106" s="3"/>
      <c r="P106" s="3"/>
      <c r="Q106" s="3"/>
    </row>
    <row r="107" spans="1:17" ht="30" hidden="1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3"/>
      <c r="J107" s="373"/>
      <c r="K107" s="373"/>
      <c r="L107" s="373"/>
      <c r="M107" s="3"/>
      <c r="N107" s="3"/>
      <c r="O107" s="3"/>
      <c r="P107" s="3"/>
      <c r="Q107" s="3"/>
    </row>
    <row r="108" spans="1:17" ht="18" hidden="1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3"/>
      <c r="J108" s="373"/>
      <c r="K108" s="373"/>
      <c r="L108" s="373"/>
      <c r="M108" s="3"/>
      <c r="N108" s="3"/>
      <c r="O108" s="3"/>
      <c r="P108" s="3"/>
      <c r="Q108" s="3"/>
    </row>
    <row r="109" spans="1:17" ht="16.5" hidden="1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69">
        <f>SUM(I110+I115+I119+I123+I127)</f>
        <v>0</v>
      </c>
      <c r="J109" s="381">
        <f>SUM(J110+J115+J119+J123+J127)</f>
        <v>0</v>
      </c>
      <c r="K109" s="370">
        <f>SUM(K110+K115+K119+K123+K127)</f>
        <v>0</v>
      </c>
      <c r="L109" s="369">
        <f>SUM(L110+L115+L119+L123+L127)</f>
        <v>0</v>
      </c>
      <c r="M109" s="3"/>
      <c r="N109" s="3"/>
      <c r="O109" s="3"/>
      <c r="P109" s="3"/>
      <c r="Q109" s="3"/>
    </row>
    <row r="110" spans="1:17" ht="14.25" hidden="1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6">
        <f>I111</f>
        <v>0</v>
      </c>
      <c r="J110" s="385">
        <f t="shared" ref="J110:L111" si="14">J111</f>
        <v>0</v>
      </c>
      <c r="K110" s="386">
        <f t="shared" si="14"/>
        <v>0</v>
      </c>
      <c r="L110" s="376">
        <f t="shared" si="14"/>
        <v>0</v>
      </c>
      <c r="M110" s="3"/>
      <c r="N110" s="3"/>
      <c r="O110" s="3"/>
      <c r="P110" s="3"/>
      <c r="Q110" s="3"/>
    </row>
    <row r="111" spans="1:17" ht="14.25" hidden="1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69">
        <f>I112</f>
        <v>0</v>
      </c>
      <c r="J111" s="381">
        <f t="shared" si="14"/>
        <v>0</v>
      </c>
      <c r="K111" s="370">
        <f t="shared" si="14"/>
        <v>0</v>
      </c>
      <c r="L111" s="369">
        <f t="shared" si="14"/>
        <v>0</v>
      </c>
      <c r="M111" s="3"/>
      <c r="N111" s="3"/>
      <c r="O111" s="3"/>
      <c r="P111" s="3"/>
      <c r="Q111" s="3"/>
    </row>
    <row r="112" spans="1:17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69">
        <f>SUM(I113:I114)</f>
        <v>0</v>
      </c>
      <c r="J112" s="381">
        <f>SUM(J113:J114)</f>
        <v>0</v>
      </c>
      <c r="K112" s="370">
        <f>SUM(K113:K114)</f>
        <v>0</v>
      </c>
      <c r="L112" s="369">
        <f>SUM(L113:L114)</f>
        <v>0</v>
      </c>
      <c r="M112" s="3"/>
      <c r="N112" s="3"/>
      <c r="O112" s="3"/>
      <c r="P112" s="3"/>
      <c r="Q112" s="3"/>
    </row>
    <row r="113" spans="1:17" ht="13.5" hidden="1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2"/>
      <c r="J113" s="373"/>
      <c r="K113" s="373"/>
      <c r="L113" s="373"/>
      <c r="M113" s="3"/>
      <c r="N113" s="3"/>
      <c r="O113" s="3"/>
      <c r="P113" s="3"/>
      <c r="Q113" s="3"/>
    </row>
    <row r="114" spans="1:17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1"/>
      <c r="J114" s="371"/>
      <c r="K114" s="371"/>
      <c r="L114" s="371"/>
      <c r="M114" s="3"/>
      <c r="N114" s="3"/>
      <c r="O114" s="3"/>
      <c r="P114" s="3"/>
      <c r="Q114" s="3"/>
    </row>
    <row r="115" spans="1:17" ht="25.5" hidden="1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69">
        <f>I116</f>
        <v>0</v>
      </c>
      <c r="J115" s="381">
        <f t="shared" ref="J115:L117" si="15">J116</f>
        <v>0</v>
      </c>
      <c r="K115" s="370">
        <f t="shared" si="15"/>
        <v>0</v>
      </c>
      <c r="L115" s="369">
        <f t="shared" si="15"/>
        <v>0</v>
      </c>
      <c r="M115" s="3"/>
      <c r="N115" s="3"/>
      <c r="O115" s="3"/>
      <c r="P115" s="3"/>
      <c r="Q115" s="3"/>
    </row>
    <row r="116" spans="1:17" ht="14.25" hidden="1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69">
        <f>I117</f>
        <v>0</v>
      </c>
      <c r="J116" s="381">
        <f t="shared" si="15"/>
        <v>0</v>
      </c>
      <c r="K116" s="370">
        <f t="shared" si="15"/>
        <v>0</v>
      </c>
      <c r="L116" s="369">
        <f t="shared" si="15"/>
        <v>0</v>
      </c>
      <c r="M116" s="3"/>
      <c r="N116" s="3"/>
      <c r="O116" s="3"/>
      <c r="P116" s="3"/>
      <c r="Q116" s="3"/>
    </row>
    <row r="117" spans="1:17" ht="14.25" hidden="1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88">
        <f>I118</f>
        <v>0</v>
      </c>
      <c r="J117" s="389">
        <f t="shared" si="15"/>
        <v>0</v>
      </c>
      <c r="K117" s="390">
        <f t="shared" si="15"/>
        <v>0</v>
      </c>
      <c r="L117" s="388">
        <f t="shared" si="15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3"/>
      <c r="J118" s="373"/>
      <c r="K118" s="373"/>
      <c r="L118" s="373"/>
      <c r="M118" s="3"/>
      <c r="N118" s="3"/>
      <c r="O118" s="3"/>
      <c r="P118" s="3"/>
      <c r="Q118" s="3"/>
    </row>
    <row r="119" spans="1:17" ht="26.25" hidden="1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0">
        <f>I120</f>
        <v>0</v>
      </c>
      <c r="J119" s="383">
        <f t="shared" ref="J119:L121" si="16">J120</f>
        <v>0</v>
      </c>
      <c r="K119" s="384">
        <f t="shared" si="16"/>
        <v>0</v>
      </c>
      <c r="L119" s="380">
        <f t="shared" si="16"/>
        <v>0</v>
      </c>
      <c r="M119" s="3"/>
      <c r="N119" s="3"/>
      <c r="O119" s="3"/>
      <c r="P119" s="3"/>
      <c r="Q119" s="3"/>
    </row>
    <row r="120" spans="1:1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69">
        <f>I121</f>
        <v>0</v>
      </c>
      <c r="J120" s="381">
        <f t="shared" si="16"/>
        <v>0</v>
      </c>
      <c r="K120" s="370">
        <f t="shared" si="16"/>
        <v>0</v>
      </c>
      <c r="L120" s="369">
        <f t="shared" si="16"/>
        <v>0</v>
      </c>
      <c r="M120" s="3"/>
      <c r="N120" s="3"/>
      <c r="O120" s="3"/>
      <c r="P120" s="3"/>
      <c r="Q120" s="3"/>
    </row>
    <row r="121" spans="1:17" ht="26.25" hidden="1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69">
        <f>I122</f>
        <v>0</v>
      </c>
      <c r="J121" s="381">
        <f t="shared" si="16"/>
        <v>0</v>
      </c>
      <c r="K121" s="370">
        <f t="shared" si="16"/>
        <v>0</v>
      </c>
      <c r="L121" s="369">
        <f t="shared" si="16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2"/>
      <c r="J122" s="373"/>
      <c r="K122" s="373"/>
      <c r="L122" s="373"/>
      <c r="M122" s="3"/>
      <c r="N122" s="3"/>
      <c r="O122" s="3"/>
      <c r="P122" s="3"/>
      <c r="Q122" s="3"/>
    </row>
    <row r="123" spans="1:1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0">
        <f>I124</f>
        <v>0</v>
      </c>
      <c r="J123" s="383">
        <f t="shared" ref="J123:L125" si="17">J124</f>
        <v>0</v>
      </c>
      <c r="K123" s="384">
        <f t="shared" si="17"/>
        <v>0</v>
      </c>
      <c r="L123" s="380">
        <f t="shared" si="17"/>
        <v>0</v>
      </c>
      <c r="M123" s="3"/>
      <c r="N123" s="3"/>
      <c r="O123" s="3"/>
      <c r="P123" s="3"/>
      <c r="Q123" s="3"/>
    </row>
    <row r="124" spans="1:17" ht="27" hidden="1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69">
        <f>I125</f>
        <v>0</v>
      </c>
      <c r="J124" s="381">
        <f t="shared" si="17"/>
        <v>0</v>
      </c>
      <c r="K124" s="370">
        <f t="shared" si="17"/>
        <v>0</v>
      </c>
      <c r="L124" s="369">
        <f t="shared" si="17"/>
        <v>0</v>
      </c>
      <c r="M124" s="3"/>
      <c r="N124" s="3"/>
      <c r="O124" s="3"/>
      <c r="P124" s="3"/>
      <c r="Q124" s="3"/>
    </row>
    <row r="125" spans="1:17" ht="27" hidden="1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69">
        <f>I126</f>
        <v>0</v>
      </c>
      <c r="J125" s="381">
        <f t="shared" si="17"/>
        <v>0</v>
      </c>
      <c r="K125" s="370">
        <f t="shared" si="17"/>
        <v>0</v>
      </c>
      <c r="L125" s="369">
        <f t="shared" si="17"/>
        <v>0</v>
      </c>
      <c r="M125" s="3"/>
      <c r="N125" s="3"/>
      <c r="O125" s="3"/>
      <c r="P125" s="3"/>
      <c r="Q125" s="3"/>
    </row>
    <row r="126" spans="1:17" ht="27.75" hidden="1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2"/>
      <c r="J126" s="373"/>
      <c r="K126" s="373"/>
      <c r="L126" s="373"/>
      <c r="M126" s="3"/>
      <c r="N126" s="3"/>
      <c r="O126" s="3"/>
      <c r="P126" s="3"/>
      <c r="Q126" s="3"/>
    </row>
    <row r="127" spans="1:17" ht="27" hidden="1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7">
        <f>I128</f>
        <v>0</v>
      </c>
      <c r="J127" s="391">
        <f t="shared" ref="J127:L129" si="18">J128</f>
        <v>0</v>
      </c>
      <c r="K127" s="378">
        <f t="shared" si="18"/>
        <v>0</v>
      </c>
      <c r="L127" s="377">
        <f t="shared" si="18"/>
        <v>0</v>
      </c>
      <c r="M127" s="3"/>
      <c r="N127" s="3"/>
      <c r="O127" s="3"/>
      <c r="P127" s="3"/>
      <c r="Q127" s="3"/>
    </row>
    <row r="128" spans="1:17" ht="29.25" hidden="1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69">
        <f>I129</f>
        <v>0</v>
      </c>
      <c r="J128" s="381">
        <f t="shared" si="18"/>
        <v>0</v>
      </c>
      <c r="K128" s="370">
        <f t="shared" si="18"/>
        <v>0</v>
      </c>
      <c r="L128" s="369">
        <f t="shared" si="18"/>
        <v>0</v>
      </c>
      <c r="M128" s="3"/>
      <c r="N128" s="3"/>
      <c r="O128" s="3"/>
      <c r="P128" s="3"/>
      <c r="Q128" s="3"/>
    </row>
    <row r="129" spans="1:17" ht="25.5" hidden="1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69">
        <f>I130</f>
        <v>0</v>
      </c>
      <c r="J129" s="381">
        <f t="shared" si="18"/>
        <v>0</v>
      </c>
      <c r="K129" s="370">
        <f t="shared" si="18"/>
        <v>0</v>
      </c>
      <c r="L129" s="369">
        <f t="shared" si="18"/>
        <v>0</v>
      </c>
      <c r="M129" s="3"/>
      <c r="N129" s="3"/>
      <c r="O129" s="3"/>
      <c r="P129" s="3"/>
      <c r="Q129" s="3"/>
    </row>
    <row r="130" spans="1:17" ht="27.75" hidden="1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2"/>
      <c r="J130" s="373"/>
      <c r="K130" s="373"/>
      <c r="L130" s="373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0">
        <f>SUM(I132+I137+I145)</f>
        <v>44000</v>
      </c>
      <c r="J131" s="381">
        <f>SUM(J132+J137+J145)</f>
        <v>23300</v>
      </c>
      <c r="K131" s="370">
        <f>SUM(K132+K137+K145)</f>
        <v>20698.34</v>
      </c>
      <c r="L131" s="369">
        <f>SUM(L132+L137+L145)</f>
        <v>20647.82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0">
        <f>I133</f>
        <v>0</v>
      </c>
      <c r="J132" s="381">
        <f t="shared" ref="J132:L133" si="19">J133</f>
        <v>0</v>
      </c>
      <c r="K132" s="370">
        <f t="shared" si="19"/>
        <v>0</v>
      </c>
      <c r="L132" s="369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0">
        <f>I134</f>
        <v>0</v>
      </c>
      <c r="J133" s="381">
        <f t="shared" si="19"/>
        <v>0</v>
      </c>
      <c r="K133" s="370">
        <f t="shared" si="19"/>
        <v>0</v>
      </c>
      <c r="L133" s="369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0">
        <f>SUM(I135:I136)</f>
        <v>0</v>
      </c>
      <c r="J134" s="381">
        <f>SUM(J135:J136)</f>
        <v>0</v>
      </c>
      <c r="K134" s="370">
        <f>SUM(K135:K136)</f>
        <v>0</v>
      </c>
      <c r="L134" s="369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2"/>
      <c r="J135" s="392"/>
      <c r="K135" s="392"/>
      <c r="L135" s="392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3"/>
      <c r="J136" s="372"/>
      <c r="K136" s="372"/>
      <c r="L136" s="372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86">
        <f>I138</f>
        <v>44000</v>
      </c>
      <c r="J137" s="385">
        <f t="shared" ref="J137:L138" si="20">J138</f>
        <v>23300</v>
      </c>
      <c r="K137" s="386">
        <f t="shared" si="20"/>
        <v>20698.34</v>
      </c>
      <c r="L137" s="376">
        <f t="shared" si="20"/>
        <v>20647.82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0">
        <f>I139</f>
        <v>44000</v>
      </c>
      <c r="J138" s="381">
        <f t="shared" si="20"/>
        <v>23300</v>
      </c>
      <c r="K138" s="370">
        <f t="shared" si="20"/>
        <v>20698.34</v>
      </c>
      <c r="L138" s="369">
        <f t="shared" si="20"/>
        <v>20647.82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0">
        <f>SUM(I140:I141)</f>
        <v>44000</v>
      </c>
      <c r="J139" s="381">
        <f>SUM(J140:J141)</f>
        <v>23300</v>
      </c>
      <c r="K139" s="370">
        <f>SUM(K140:K141)</f>
        <v>20698.34</v>
      </c>
      <c r="L139" s="369">
        <f>SUM(L140:L141)</f>
        <v>20647.82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3"/>
      <c r="J140" s="372"/>
      <c r="K140" s="372"/>
      <c r="L140" s="372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2">
        <v>44000</v>
      </c>
      <c r="J141" s="372">
        <f>8500+14800</f>
        <v>23300</v>
      </c>
      <c r="K141" s="372">
        <v>20698.34</v>
      </c>
      <c r="L141" s="372">
        <v>20647.82</v>
      </c>
      <c r="M141" s="3"/>
      <c r="N141" s="3"/>
      <c r="O141" s="3"/>
      <c r="P141" s="3"/>
      <c r="Q141" s="3"/>
    </row>
    <row r="142" spans="1:17" ht="15" hidden="1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0">
        <f>I143</f>
        <v>0</v>
      </c>
      <c r="J142" s="370">
        <f t="shared" ref="J142:L142" si="21">J143</f>
        <v>0</v>
      </c>
      <c r="K142" s="370">
        <f t="shared" si="21"/>
        <v>0</v>
      </c>
      <c r="L142" s="370">
        <f t="shared" si="21"/>
        <v>0</v>
      </c>
      <c r="M142" s="3"/>
      <c r="N142" s="3"/>
      <c r="O142" s="3"/>
      <c r="P142" s="3"/>
      <c r="Q142" s="3"/>
    </row>
    <row r="143" spans="1:17" ht="15" hidden="1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0">
        <f>SUM(I144)</f>
        <v>0</v>
      </c>
      <c r="J143" s="370">
        <f t="shared" ref="J143:L143" si="22">SUM(J144)</f>
        <v>0</v>
      </c>
      <c r="K143" s="370">
        <f t="shared" si="22"/>
        <v>0</v>
      </c>
      <c r="L143" s="370">
        <f t="shared" si="22"/>
        <v>0</v>
      </c>
      <c r="M143" s="3"/>
      <c r="N143" s="3"/>
      <c r="O143" s="3"/>
      <c r="P143" s="3"/>
      <c r="Q143" s="3"/>
    </row>
    <row r="144" spans="1:17" ht="15" hidden="1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2"/>
      <c r="J144" s="372"/>
      <c r="K144" s="372"/>
      <c r="L144" s="372"/>
      <c r="M144" s="3"/>
      <c r="N144" s="3"/>
      <c r="O144" s="3"/>
      <c r="P144" s="3"/>
      <c r="Q144" s="3"/>
    </row>
    <row r="145" spans="1:17" hidden="1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0">
        <f>I146</f>
        <v>0</v>
      </c>
      <c r="J145" s="381">
        <f t="shared" ref="J145:L146" si="23">J146</f>
        <v>0</v>
      </c>
      <c r="K145" s="370">
        <f t="shared" si="23"/>
        <v>0</v>
      </c>
      <c r="L145" s="369">
        <f t="shared" si="23"/>
        <v>0</v>
      </c>
      <c r="M145" s="3"/>
      <c r="N145" s="3"/>
      <c r="O145" s="3"/>
      <c r="P145" s="3"/>
      <c r="Q145" s="3"/>
    </row>
    <row r="146" spans="1:17" hidden="1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78">
        <f>I147</f>
        <v>0</v>
      </c>
      <c r="J146" s="391">
        <f t="shared" si="23"/>
        <v>0</v>
      </c>
      <c r="K146" s="378">
        <f t="shared" si="23"/>
        <v>0</v>
      </c>
      <c r="L146" s="377">
        <f t="shared" si="23"/>
        <v>0</v>
      </c>
      <c r="M146" s="3"/>
      <c r="N146" s="3"/>
      <c r="O146" s="3"/>
      <c r="P146" s="3"/>
      <c r="Q146" s="3"/>
    </row>
    <row r="147" spans="1:17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0">
        <f>SUM(I148:I149)</f>
        <v>0</v>
      </c>
      <c r="J147" s="381">
        <f>SUM(J148:J149)</f>
        <v>0</v>
      </c>
      <c r="K147" s="370">
        <f>SUM(K148:K149)</f>
        <v>0</v>
      </c>
      <c r="L147" s="369">
        <f>SUM(L148:L149)</f>
        <v>0</v>
      </c>
      <c r="M147" s="3"/>
      <c r="N147" s="3"/>
      <c r="O147" s="3"/>
      <c r="P147" s="3"/>
      <c r="Q147" s="3"/>
    </row>
    <row r="148" spans="1:17" hidden="1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4"/>
      <c r="J148" s="392"/>
      <c r="K148" s="392"/>
      <c r="L148" s="392"/>
      <c r="M148" s="3"/>
      <c r="N148" s="3"/>
      <c r="O148" s="3"/>
      <c r="P148" s="3"/>
      <c r="Q148" s="3"/>
    </row>
    <row r="149" spans="1:17" ht="16.5" hidden="1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2"/>
      <c r="J149" s="373"/>
      <c r="K149" s="373"/>
      <c r="L149" s="373"/>
      <c r="M149" s="3"/>
      <c r="N149" s="3"/>
      <c r="O149" s="3"/>
      <c r="P149" s="3"/>
      <c r="Q149" s="3"/>
    </row>
    <row r="150" spans="1:17" ht="15" hidden="1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4">
        <f>I151</f>
        <v>0</v>
      </c>
      <c r="J150" s="383">
        <f>J151</f>
        <v>0</v>
      </c>
      <c r="K150" s="384">
        <f>K151</f>
        <v>0</v>
      </c>
      <c r="L150" s="380">
        <f>L151</f>
        <v>0</v>
      </c>
      <c r="M150" s="3"/>
      <c r="N150" s="3"/>
      <c r="O150" s="3"/>
      <c r="P150" s="3"/>
      <c r="Q150" s="3"/>
    </row>
    <row r="151" spans="1:17" ht="14.25" hidden="1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4">
        <f>I152+I157</f>
        <v>0</v>
      </c>
      <c r="J151" s="383">
        <f>J152+J157</f>
        <v>0</v>
      </c>
      <c r="K151" s="384">
        <f>K152+K157</f>
        <v>0</v>
      </c>
      <c r="L151" s="380">
        <f>L152+L157</f>
        <v>0</v>
      </c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0">
        <f>I153</f>
        <v>0</v>
      </c>
      <c r="J152" s="381">
        <f>J153</f>
        <v>0</v>
      </c>
      <c r="K152" s="370">
        <f>K153</f>
        <v>0</v>
      </c>
      <c r="L152" s="369">
        <f>L153</f>
        <v>0</v>
      </c>
      <c r="M152" s="3"/>
      <c r="N152" s="3"/>
      <c r="O152" s="3"/>
      <c r="P152" s="3"/>
      <c r="Q152" s="3"/>
    </row>
    <row r="153" spans="1:17" ht="13.5" hidden="1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4">
        <f>SUM(I154:I156)</f>
        <v>0</v>
      </c>
      <c r="J153" s="384">
        <f t="shared" ref="J153:L153" si="24">SUM(J154:J156)</f>
        <v>0</v>
      </c>
      <c r="K153" s="384">
        <f t="shared" si="24"/>
        <v>0</v>
      </c>
      <c r="L153" s="384">
        <f t="shared" si="24"/>
        <v>0</v>
      </c>
      <c r="M153" s="3"/>
      <c r="N153" s="3"/>
      <c r="O153" s="3"/>
      <c r="P153" s="3"/>
      <c r="Q153" s="3"/>
    </row>
    <row r="154" spans="1:17" ht="13.5" hidden="1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2"/>
      <c r="J154" s="372"/>
      <c r="K154" s="372"/>
      <c r="L154" s="372"/>
      <c r="M154" s="3"/>
      <c r="N154" s="3"/>
      <c r="O154" s="3"/>
      <c r="P154" s="3"/>
      <c r="Q154" s="3"/>
    </row>
    <row r="155" spans="1:17" ht="15.75" hidden="1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5"/>
      <c r="J155" s="396"/>
      <c r="K155" s="396"/>
      <c r="L155" s="396"/>
      <c r="M155" s="3"/>
      <c r="N155" s="3"/>
      <c r="O155" s="3"/>
      <c r="P155" s="3"/>
      <c r="Q155" s="3"/>
    </row>
    <row r="156" spans="1:17" hidden="1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395"/>
      <c r="J156" s="397"/>
      <c r="K156" s="396"/>
      <c r="L156" s="379"/>
      <c r="M156" s="3"/>
      <c r="N156" s="3"/>
      <c r="O156" s="3"/>
      <c r="P156" s="3"/>
      <c r="Q156" s="3"/>
    </row>
    <row r="157" spans="1:17" ht="15" hidden="1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0">
        <f>I158</f>
        <v>0</v>
      </c>
      <c r="J157" s="381">
        <f t="shared" ref="J157:L158" si="25">J158</f>
        <v>0</v>
      </c>
      <c r="K157" s="370">
        <f t="shared" si="25"/>
        <v>0</v>
      </c>
      <c r="L157" s="369">
        <f t="shared" si="25"/>
        <v>0</v>
      </c>
      <c r="M157" s="3"/>
      <c r="N157" s="3"/>
      <c r="O157" s="3"/>
      <c r="P157" s="3"/>
      <c r="Q157" s="3"/>
    </row>
    <row r="158" spans="1:17" hidden="1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0">
        <f>I159</f>
        <v>0</v>
      </c>
      <c r="J158" s="381">
        <f t="shared" si="25"/>
        <v>0</v>
      </c>
      <c r="K158" s="370">
        <f t="shared" si="25"/>
        <v>0</v>
      </c>
      <c r="L158" s="369">
        <f t="shared" si="25"/>
        <v>0</v>
      </c>
      <c r="M158" s="3"/>
      <c r="N158" s="3"/>
      <c r="O158" s="3"/>
      <c r="P158" s="3"/>
      <c r="Q158" s="3"/>
    </row>
    <row r="159" spans="1:17" hidden="1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398"/>
      <c r="J159" s="373"/>
      <c r="K159" s="373"/>
      <c r="L159" s="373"/>
      <c r="M159" s="3"/>
      <c r="N159" s="3"/>
      <c r="O159" s="3"/>
      <c r="P159" s="3"/>
      <c r="Q159" s="3"/>
    </row>
    <row r="160" spans="1:17" ht="39.75" hidden="1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0">
        <f>I161+I165</f>
        <v>0</v>
      </c>
      <c r="J160" s="381">
        <f>J161+J165</f>
        <v>0</v>
      </c>
      <c r="K160" s="370">
        <f>K161+K165</f>
        <v>0</v>
      </c>
      <c r="L160" s="369">
        <f>L161+L165</f>
        <v>0</v>
      </c>
      <c r="M160" s="3"/>
      <c r="N160" s="3"/>
      <c r="O160" s="3"/>
      <c r="P160" s="3"/>
      <c r="Q160" s="3"/>
    </row>
    <row r="161" spans="1:17" s="11" customFormat="1" ht="39" hidden="1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0">
        <f>I162</f>
        <v>0</v>
      </c>
      <c r="J161" s="381">
        <f t="shared" ref="J161:L162" si="26">J162</f>
        <v>0</v>
      </c>
      <c r="K161" s="370">
        <f t="shared" si="26"/>
        <v>0</v>
      </c>
      <c r="L161" s="369">
        <f t="shared" si="26"/>
        <v>0</v>
      </c>
      <c r="M161" s="61"/>
      <c r="N161" s="61"/>
      <c r="O161" s="61"/>
      <c r="P161" s="61"/>
      <c r="Q161" s="61"/>
    </row>
    <row r="162" spans="1:17" ht="42.75" hidden="1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4">
        <f>I163</f>
        <v>0</v>
      </c>
      <c r="J162" s="383">
        <f t="shared" si="26"/>
        <v>0</v>
      </c>
      <c r="K162" s="384">
        <f t="shared" si="26"/>
        <v>0</v>
      </c>
      <c r="L162" s="380">
        <f t="shared" si="26"/>
        <v>0</v>
      </c>
      <c r="M162" s="3"/>
      <c r="N162" s="3"/>
      <c r="O162" s="3"/>
      <c r="P162" s="3"/>
      <c r="Q162" s="3"/>
    </row>
    <row r="163" spans="1:17" ht="38.25" hidden="1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0">
        <f>I164</f>
        <v>0</v>
      </c>
      <c r="J163" s="381">
        <f>J164</f>
        <v>0</v>
      </c>
      <c r="K163" s="370">
        <f>K164</f>
        <v>0</v>
      </c>
      <c r="L163" s="369">
        <f>L164</f>
        <v>0</v>
      </c>
      <c r="M163" s="3"/>
      <c r="N163" s="3"/>
      <c r="O163" s="3"/>
      <c r="P163" s="3"/>
      <c r="Q163" s="3"/>
    </row>
    <row r="164" spans="1:17" ht="38.25" hidden="1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4"/>
      <c r="J164" s="392"/>
      <c r="K164" s="392"/>
      <c r="L164" s="392"/>
      <c r="M164" s="3"/>
      <c r="N164" s="3"/>
      <c r="O164" s="3"/>
      <c r="P164" s="3"/>
      <c r="Q164" s="3"/>
    </row>
    <row r="165" spans="1:17" ht="41.25" hidden="1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0">
        <f>SUM(I166+I171)</f>
        <v>0</v>
      </c>
      <c r="J165" s="370">
        <f t="shared" ref="J165:L165" si="27">SUM(J166+J171)</f>
        <v>0</v>
      </c>
      <c r="K165" s="370">
        <f t="shared" si="27"/>
        <v>0</v>
      </c>
      <c r="L165" s="370">
        <f t="shared" si="27"/>
        <v>0</v>
      </c>
      <c r="M165" s="3"/>
      <c r="N165" s="3"/>
      <c r="O165" s="3"/>
      <c r="P165" s="3"/>
      <c r="Q165" s="3"/>
    </row>
    <row r="166" spans="1:17" ht="44.25" hidden="1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4">
        <f>I167</f>
        <v>0</v>
      </c>
      <c r="J166" s="383">
        <f>J167</f>
        <v>0</v>
      </c>
      <c r="K166" s="384">
        <f>K167</f>
        <v>0</v>
      </c>
      <c r="L166" s="380">
        <f>L167</f>
        <v>0</v>
      </c>
      <c r="M166" s="3"/>
      <c r="N166" s="3"/>
      <c r="O166" s="3"/>
      <c r="P166" s="3"/>
      <c r="Q166" s="3"/>
    </row>
    <row r="167" spans="1:17" ht="40.5" hidden="1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370">
        <f>SUM(I168:I170)</f>
        <v>0</v>
      </c>
      <c r="J167" s="381">
        <f>SUM(J168:J170)</f>
        <v>0</v>
      </c>
      <c r="K167" s="370">
        <f>SUM(K168:K170)</f>
        <v>0</v>
      </c>
      <c r="L167" s="369">
        <f>SUM(L168:L170)</f>
        <v>0</v>
      </c>
      <c r="M167" s="3"/>
      <c r="N167" s="3"/>
      <c r="O167" s="3"/>
      <c r="P167" s="3"/>
      <c r="Q167" s="3"/>
    </row>
    <row r="168" spans="1:17" ht="53.25" hidden="1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5"/>
      <c r="J168" s="387"/>
      <c r="K168" s="387"/>
      <c r="L168" s="387"/>
      <c r="M168" s="3"/>
      <c r="N168" s="3"/>
      <c r="O168" s="3"/>
      <c r="P168" s="3"/>
      <c r="Q168" s="3"/>
    </row>
    <row r="169" spans="1:17" ht="51.75" hidden="1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2"/>
      <c r="J169" s="399"/>
      <c r="K169" s="399"/>
      <c r="L169" s="399"/>
      <c r="M169" s="3"/>
      <c r="N169" s="3"/>
      <c r="O169" s="3"/>
      <c r="P169" s="3"/>
      <c r="Q169" s="3"/>
    </row>
    <row r="170" spans="1:17" ht="54.75" hidden="1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3"/>
      <c r="J170" s="372"/>
      <c r="K170" s="372"/>
      <c r="L170" s="372"/>
      <c r="M170" s="3"/>
      <c r="N170" s="3"/>
      <c r="O170" s="3"/>
      <c r="P170" s="3"/>
      <c r="Q170" s="3"/>
    </row>
    <row r="171" spans="1:17" ht="39" hidden="1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370">
        <f>I172</f>
        <v>0</v>
      </c>
      <c r="J171" s="381">
        <f>J172</f>
        <v>0</v>
      </c>
      <c r="K171" s="370">
        <f>K172</f>
        <v>0</v>
      </c>
      <c r="L171" s="369">
        <f>L172</f>
        <v>0</v>
      </c>
      <c r="M171" s="3"/>
      <c r="N171" s="3"/>
      <c r="O171" s="3"/>
      <c r="P171" s="3"/>
      <c r="Q171" s="3"/>
    </row>
    <row r="172" spans="1:17" ht="43.5" hidden="1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384">
        <f>SUM(I173:I175)</f>
        <v>0</v>
      </c>
      <c r="J172" s="384">
        <f>SUM(J173:J175)</f>
        <v>0</v>
      </c>
      <c r="K172" s="384">
        <f>SUM(K173:K175)</f>
        <v>0</v>
      </c>
      <c r="L172" s="384">
        <f>SUM(L173:L175)</f>
        <v>0</v>
      </c>
      <c r="M172" s="3"/>
      <c r="N172" s="3"/>
      <c r="O172" s="3"/>
      <c r="P172" s="3"/>
      <c r="Q172" s="3"/>
    </row>
    <row r="173" spans="1:17" ht="54.75" hidden="1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393"/>
      <c r="J173" s="387"/>
      <c r="K173" s="387"/>
      <c r="L173" s="387"/>
      <c r="M173" s="3"/>
      <c r="N173" s="3"/>
      <c r="O173" s="3"/>
      <c r="P173" s="3"/>
      <c r="Q173" s="3"/>
    </row>
    <row r="174" spans="1:17" ht="54" hidden="1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387"/>
      <c r="J174" s="373"/>
      <c r="K174" s="373"/>
      <c r="L174" s="373"/>
      <c r="M174" s="3"/>
      <c r="N174" s="3"/>
      <c r="O174" s="3"/>
      <c r="P174" s="3"/>
      <c r="Q174" s="3"/>
    </row>
    <row r="175" spans="1:17" ht="54" hidden="1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399"/>
      <c r="J175" s="399"/>
      <c r="K175" s="399"/>
      <c r="L175" s="399"/>
      <c r="M175" s="3"/>
      <c r="N175" s="3"/>
      <c r="O175" s="3"/>
      <c r="P175" s="3"/>
      <c r="Q175" s="3"/>
    </row>
    <row r="176" spans="1:17" ht="76.5" hidden="1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5">
        <f>SUM(I177+I230+I295)</f>
        <v>0</v>
      </c>
      <c r="J176" s="400">
        <f>SUM(J177+J230+J295)</f>
        <v>0</v>
      </c>
      <c r="K176" s="366">
        <f>SUM(K177+K230+K295)</f>
        <v>0</v>
      </c>
      <c r="L176" s="365">
        <f>SUM(L177+L230+L295)</f>
        <v>0</v>
      </c>
      <c r="M176" s="3"/>
      <c r="N176" s="3"/>
      <c r="O176" s="3"/>
      <c r="P176" s="3"/>
      <c r="Q176" s="3"/>
    </row>
    <row r="177" spans="1:17" ht="34.5" hidden="1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69">
        <f>SUM(I178+I201+I208+I220+I224)</f>
        <v>0</v>
      </c>
      <c r="J177" s="380">
        <f>SUM(J178+J201+J208+J220+J224)</f>
        <v>0</v>
      </c>
      <c r="K177" s="380">
        <f>SUM(K178+K201+K208+K220+K224)</f>
        <v>0</v>
      </c>
      <c r="L177" s="380">
        <f>SUM(L178+L201+L208+L220+L224)</f>
        <v>0</v>
      </c>
      <c r="M177" s="3"/>
      <c r="N177" s="3"/>
      <c r="O177" s="3"/>
      <c r="P177" s="3"/>
      <c r="Q177" s="3"/>
    </row>
    <row r="178" spans="1:17" ht="30.75" hidden="1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0">
        <f>SUM(I179+I182+I187+I193+I198)</f>
        <v>0</v>
      </c>
      <c r="J178" s="381">
        <f>SUM(J179+J182+J187+J193+J198)</f>
        <v>0</v>
      </c>
      <c r="K178" s="370">
        <f>SUM(K179+K182+K187+K193+K198)</f>
        <v>0</v>
      </c>
      <c r="L178" s="369">
        <f>SUM(L179+L182+L187+L193+L198)</f>
        <v>0</v>
      </c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369">
        <f>I180</f>
        <v>0</v>
      </c>
      <c r="J179" s="383">
        <f>J180</f>
        <v>0</v>
      </c>
      <c r="K179" s="384">
        <f>K180</f>
        <v>0</v>
      </c>
      <c r="L179" s="380">
        <f>L180</f>
        <v>0</v>
      </c>
      <c r="M179" s="3"/>
      <c r="N179" s="3"/>
      <c r="O179" s="3"/>
      <c r="P179" s="3"/>
      <c r="Q179" s="3"/>
    </row>
    <row r="180" spans="1:17" ht="13.5" hidden="1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380">
        <f>I181</f>
        <v>0</v>
      </c>
      <c r="J180" s="369">
        <f t="shared" ref="J180:L180" si="28">J181</f>
        <v>0</v>
      </c>
      <c r="K180" s="369">
        <f t="shared" si="28"/>
        <v>0</v>
      </c>
      <c r="L180" s="369">
        <f t="shared" si="28"/>
        <v>0</v>
      </c>
      <c r="M180" s="3"/>
      <c r="N180" s="3"/>
      <c r="O180" s="3"/>
      <c r="P180" s="3"/>
      <c r="Q180" s="3"/>
    </row>
    <row r="181" spans="1:17" ht="13.5" hidden="1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382"/>
      <c r="J181" s="373"/>
      <c r="K181" s="373"/>
      <c r="L181" s="373"/>
      <c r="M181" s="3"/>
      <c r="N181" s="3"/>
      <c r="O181" s="3"/>
      <c r="P181" s="3"/>
      <c r="Q181" s="3"/>
    </row>
    <row r="182" spans="1:17" ht="14.25" hidden="1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0">
        <f>I183</f>
        <v>0</v>
      </c>
      <c r="J182" s="383">
        <f>J183</f>
        <v>0</v>
      </c>
      <c r="K182" s="384">
        <f>K183</f>
        <v>0</v>
      </c>
      <c r="L182" s="380">
        <f>L183</f>
        <v>0</v>
      </c>
      <c r="M182" s="3"/>
      <c r="N182" s="3"/>
      <c r="O182" s="3"/>
      <c r="P182" s="3"/>
      <c r="Q182" s="3"/>
    </row>
    <row r="183" spans="1:17" ht="13.5" hidden="1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69">
        <f>SUM(I184:I186)</f>
        <v>0</v>
      </c>
      <c r="J183" s="381">
        <f>SUM(J184:J186)</f>
        <v>0</v>
      </c>
      <c r="K183" s="370">
        <f>SUM(K184:K186)</f>
        <v>0</v>
      </c>
      <c r="L183" s="369">
        <f>SUM(L184:L186)</f>
        <v>0</v>
      </c>
      <c r="M183" s="3"/>
      <c r="N183" s="3"/>
      <c r="O183" s="3"/>
      <c r="P183" s="3"/>
      <c r="Q183" s="3"/>
    </row>
    <row r="184" spans="1:17" ht="14.25" hidden="1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87"/>
      <c r="J184" s="371"/>
      <c r="K184" s="371"/>
      <c r="L184" s="401"/>
      <c r="M184" s="3"/>
      <c r="N184" s="3"/>
      <c r="O184" s="3"/>
      <c r="P184" s="3"/>
      <c r="Q184" s="3"/>
    </row>
    <row r="185" spans="1:17" ht="14.25" hidden="1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2"/>
      <c r="J185" s="373"/>
      <c r="K185" s="373"/>
      <c r="L185" s="373"/>
      <c r="M185" s="3"/>
      <c r="N185" s="3"/>
      <c r="O185" s="3"/>
      <c r="P185" s="3"/>
      <c r="Q185" s="3"/>
    </row>
    <row r="186" spans="1:17" ht="26.25" hidden="1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87"/>
      <c r="J186" s="371"/>
      <c r="K186" s="371"/>
      <c r="L186" s="401"/>
      <c r="M186" s="3"/>
      <c r="N186" s="3"/>
      <c r="O186" s="3"/>
      <c r="P186" s="3"/>
      <c r="Q186" s="3"/>
    </row>
    <row r="187" spans="1:17" ht="14.25" hidden="1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69">
        <f>I188</f>
        <v>0</v>
      </c>
      <c r="J187" s="381">
        <f>J188</f>
        <v>0</v>
      </c>
      <c r="K187" s="370">
        <f>K188</f>
        <v>0</v>
      </c>
      <c r="L187" s="369">
        <f>L188</f>
        <v>0</v>
      </c>
      <c r="M187" s="3"/>
      <c r="N187" s="3"/>
      <c r="O187" s="3"/>
      <c r="P187" s="3"/>
      <c r="Q187" s="3"/>
    </row>
    <row r="188" spans="1:17" ht="14.25" hidden="1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69">
        <f>SUM(I189:I191)</f>
        <v>0</v>
      </c>
      <c r="J188" s="369">
        <f>SUM(J189:J191)</f>
        <v>0</v>
      </c>
      <c r="K188" s="369">
        <f>SUM(K189:K191)</f>
        <v>0</v>
      </c>
      <c r="L188" s="369">
        <f>SUM(L189:L191)</f>
        <v>0</v>
      </c>
      <c r="M188" s="3"/>
      <c r="N188" s="3"/>
      <c r="O188" s="3"/>
      <c r="P188" s="3"/>
      <c r="Q188" s="3"/>
    </row>
    <row r="189" spans="1:17" ht="13.5" hidden="1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2"/>
      <c r="J189" s="373"/>
      <c r="K189" s="373"/>
      <c r="L189" s="401"/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87"/>
      <c r="J190" s="373"/>
      <c r="K190" s="373"/>
      <c r="L190" s="373"/>
      <c r="M190" s="3"/>
      <c r="N190" s="3"/>
      <c r="O190" s="3"/>
      <c r="P190" s="3"/>
      <c r="Q190" s="3"/>
    </row>
    <row r="191" spans="1:17" ht="15.75" hidden="1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87"/>
      <c r="J191" s="379"/>
      <c r="K191" s="379"/>
      <c r="L191" s="379"/>
      <c r="M191" s="3"/>
      <c r="N191" s="3"/>
      <c r="O191" s="3"/>
      <c r="P191" s="3"/>
      <c r="Q191" s="3"/>
    </row>
    <row r="192" spans="1:17" ht="25.5" hidden="1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4" t="s">
        <v>734</v>
      </c>
      <c r="H192" s="195">
        <v>163</v>
      </c>
      <c r="I192" s="402"/>
      <c r="J192" s="403"/>
      <c r="K192" s="373"/>
      <c r="L192" s="373"/>
      <c r="M192" s="3"/>
      <c r="N192" s="3"/>
      <c r="O192" s="3"/>
      <c r="P192" s="3"/>
      <c r="Q192" s="3"/>
    </row>
    <row r="193" spans="1:17" ht="18" hidden="1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369">
        <f>I194</f>
        <v>0</v>
      </c>
      <c r="J193" s="385">
        <f>J194</f>
        <v>0</v>
      </c>
      <c r="K193" s="386">
        <f>K194</f>
        <v>0</v>
      </c>
      <c r="L193" s="376">
        <f>L194</f>
        <v>0</v>
      </c>
      <c r="M193" s="3"/>
      <c r="N193" s="3"/>
      <c r="O193" s="3"/>
      <c r="P193" s="3"/>
      <c r="Q193" s="3"/>
    </row>
    <row r="194" spans="1:17" ht="13.5" hidden="1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380">
        <f>SUM(I195:I197)</f>
        <v>0</v>
      </c>
      <c r="J194" s="381">
        <f>SUM(J195:J197)</f>
        <v>0</v>
      </c>
      <c r="K194" s="370">
        <f>SUM(K195:K197)</f>
        <v>0</v>
      </c>
      <c r="L194" s="369">
        <f>SUM(L195:L197)</f>
        <v>0</v>
      </c>
      <c r="M194" s="3"/>
      <c r="N194" s="3"/>
      <c r="O194" s="3"/>
      <c r="P194" s="3"/>
      <c r="Q194" s="3"/>
    </row>
    <row r="195" spans="1:17" ht="17.25" hidden="1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382"/>
      <c r="J195" s="373"/>
      <c r="K195" s="373"/>
      <c r="L195" s="401"/>
      <c r="M195" s="3"/>
      <c r="N195" s="3"/>
      <c r="O195" s="3"/>
      <c r="P195" s="3"/>
      <c r="Q195" s="3"/>
    </row>
    <row r="196" spans="1:17" ht="25.5" hidden="1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387"/>
      <c r="J196" s="371"/>
      <c r="K196" s="372"/>
      <c r="L196" s="373"/>
      <c r="M196" s="3"/>
      <c r="N196" s="3"/>
      <c r="O196" s="3"/>
      <c r="P196" s="3"/>
      <c r="Q196" s="3"/>
    </row>
    <row r="197" spans="1:17" ht="14.25" hidden="1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387"/>
      <c r="J197" s="371"/>
      <c r="K197" s="371"/>
      <c r="L197" s="373"/>
      <c r="M197" s="3"/>
      <c r="N197" s="3"/>
      <c r="O197" s="3"/>
      <c r="P197" s="3"/>
      <c r="Q197" s="3"/>
    </row>
    <row r="198" spans="1:17" ht="25.5" hidden="1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369">
        <f>I199</f>
        <v>0</v>
      </c>
      <c r="J198" s="381">
        <f t="shared" ref="J198:L199" si="29">J199</f>
        <v>0</v>
      </c>
      <c r="K198" s="370">
        <f t="shared" si="29"/>
        <v>0</v>
      </c>
      <c r="L198" s="369">
        <f t="shared" si="29"/>
        <v>0</v>
      </c>
      <c r="M198" s="3"/>
      <c r="N198" s="3"/>
      <c r="O198" s="3"/>
      <c r="P198" s="3"/>
      <c r="Q198" s="3"/>
    </row>
    <row r="199" spans="1:17" ht="26.25" hidden="1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370">
        <f>I200</f>
        <v>0</v>
      </c>
      <c r="J199" s="370">
        <f t="shared" si="29"/>
        <v>0</v>
      </c>
      <c r="K199" s="370">
        <f t="shared" si="29"/>
        <v>0</v>
      </c>
      <c r="L199" s="370">
        <f t="shared" si="29"/>
        <v>0</v>
      </c>
      <c r="M199" s="3"/>
      <c r="N199" s="3"/>
      <c r="O199" s="3"/>
      <c r="P199" s="3"/>
      <c r="Q199" s="3"/>
    </row>
    <row r="200" spans="1:17" ht="27" hidden="1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371"/>
      <c r="J200" s="373"/>
      <c r="K200" s="373"/>
      <c r="L200" s="373"/>
      <c r="M200" s="3"/>
      <c r="N200" s="3"/>
      <c r="O200" s="3"/>
      <c r="P200" s="3"/>
      <c r="Q200" s="3"/>
    </row>
    <row r="201" spans="1:17" ht="26.25" hidden="1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9">
        <f>I202</f>
        <v>0</v>
      </c>
      <c r="J201" s="385">
        <f t="shared" ref="I201:L202" si="30">J202</f>
        <v>0</v>
      </c>
      <c r="K201" s="386">
        <f t="shared" si="30"/>
        <v>0</v>
      </c>
      <c r="L201" s="376">
        <f t="shared" si="30"/>
        <v>0</v>
      </c>
      <c r="M201" s="3"/>
      <c r="N201" s="3"/>
      <c r="O201" s="3"/>
      <c r="P201" s="3"/>
      <c r="Q201" s="3"/>
    </row>
    <row r="202" spans="1:17" ht="25.5" hidden="1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80">
        <f t="shared" si="30"/>
        <v>0</v>
      </c>
      <c r="J202" s="381">
        <f t="shared" si="30"/>
        <v>0</v>
      </c>
      <c r="K202" s="370">
        <f t="shared" si="30"/>
        <v>0</v>
      </c>
      <c r="L202" s="369">
        <f t="shared" si="30"/>
        <v>0</v>
      </c>
      <c r="M202" s="3"/>
      <c r="N202" s="3"/>
      <c r="O202" s="3"/>
      <c r="P202" s="3"/>
      <c r="Q202" s="3"/>
    </row>
    <row r="203" spans="1:17" ht="26.25" hidden="1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9">
        <f>SUM(I204:I207)</f>
        <v>0</v>
      </c>
      <c r="J203" s="383">
        <f>SUM(J204:J207)</f>
        <v>0</v>
      </c>
      <c r="K203" s="384">
        <f>SUM(K204:K207)</f>
        <v>0</v>
      </c>
      <c r="L203" s="380">
        <f>SUM(L204:L207)</f>
        <v>0</v>
      </c>
      <c r="M203" s="3"/>
      <c r="N203" s="3"/>
      <c r="O203" s="3"/>
      <c r="P203" s="3"/>
      <c r="Q203" s="3"/>
    </row>
    <row r="204" spans="1:17" ht="41.25" hidden="1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373"/>
      <c r="J204" s="373"/>
      <c r="K204" s="373"/>
      <c r="L204" s="373"/>
      <c r="M204" s="3"/>
      <c r="N204" s="3"/>
      <c r="O204" s="3"/>
      <c r="P204" s="3"/>
      <c r="Q204" s="3"/>
    </row>
    <row r="205" spans="1:17" ht="14.25" hidden="1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373"/>
      <c r="J205" s="373"/>
      <c r="K205" s="373"/>
      <c r="L205" s="373"/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373"/>
      <c r="J206" s="373"/>
      <c r="K206" s="373"/>
      <c r="L206" s="373"/>
      <c r="M206" s="3"/>
      <c r="N206" s="3"/>
      <c r="O206" s="3"/>
      <c r="P206" s="3"/>
      <c r="Q206" s="3"/>
    </row>
    <row r="207" spans="1:17" ht="17.25" hidden="1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373"/>
      <c r="J207" s="373"/>
      <c r="K207" s="373"/>
      <c r="L207" s="401"/>
      <c r="M207" s="3"/>
      <c r="N207" s="3"/>
      <c r="O207" s="3"/>
      <c r="P207" s="3"/>
      <c r="Q207" s="3"/>
    </row>
    <row r="208" spans="1:17" ht="15" hidden="1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9">
        <f>SUM(I209+I212)</f>
        <v>0</v>
      </c>
      <c r="J208" s="381">
        <f>SUM(J209+J212)</f>
        <v>0</v>
      </c>
      <c r="K208" s="370">
        <f>SUM(K209+K212)</f>
        <v>0</v>
      </c>
      <c r="L208" s="369">
        <f>SUM(L209+L212)</f>
        <v>0</v>
      </c>
      <c r="M208" s="3"/>
      <c r="N208" s="3"/>
      <c r="O208" s="3"/>
      <c r="P208" s="3"/>
      <c r="Q208" s="3"/>
    </row>
    <row r="209" spans="1:17" ht="27.75" hidden="1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380">
        <f>I210</f>
        <v>0</v>
      </c>
      <c r="J209" s="383">
        <f t="shared" ref="I209:L210" si="31">J210</f>
        <v>0</v>
      </c>
      <c r="K209" s="384">
        <f t="shared" si="31"/>
        <v>0</v>
      </c>
      <c r="L209" s="380">
        <f t="shared" si="31"/>
        <v>0</v>
      </c>
      <c r="M209" s="3"/>
      <c r="N209" s="3"/>
      <c r="O209" s="3"/>
      <c r="P209" s="3"/>
      <c r="Q209" s="3"/>
    </row>
    <row r="210" spans="1:17" ht="30.75" hidden="1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369">
        <f t="shared" si="31"/>
        <v>0</v>
      </c>
      <c r="J210" s="381">
        <f t="shared" si="31"/>
        <v>0</v>
      </c>
      <c r="K210" s="370">
        <f t="shared" si="31"/>
        <v>0</v>
      </c>
      <c r="L210" s="369">
        <f t="shared" si="31"/>
        <v>0</v>
      </c>
      <c r="M210" s="3"/>
      <c r="N210" s="3"/>
      <c r="O210" s="3"/>
      <c r="P210" s="3"/>
      <c r="Q210" s="3"/>
    </row>
    <row r="211" spans="1:17" ht="27.75" hidden="1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401"/>
      <c r="J211" s="401"/>
      <c r="K211" s="401"/>
      <c r="L211" s="401"/>
      <c r="M211" s="3"/>
      <c r="N211" s="3"/>
      <c r="O211" s="3"/>
      <c r="P211" s="3"/>
      <c r="Q211" s="3"/>
    </row>
    <row r="212" spans="1:17" ht="15" hidden="1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369">
        <f>I213</f>
        <v>0</v>
      </c>
      <c r="J212" s="381">
        <f>J213</f>
        <v>0</v>
      </c>
      <c r="K212" s="370">
        <f>K213</f>
        <v>0</v>
      </c>
      <c r="L212" s="369">
        <f>L213</f>
        <v>0</v>
      </c>
      <c r="M212" s="3"/>
      <c r="N212" s="3"/>
      <c r="O212" s="3"/>
      <c r="P212" s="3"/>
      <c r="Q212" s="3"/>
    </row>
    <row r="213" spans="1:17" ht="15.75" hidden="1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369">
        <f t="shared" ref="I213:P213" si="32">SUM(I214:I219)</f>
        <v>0</v>
      </c>
      <c r="J213" s="369">
        <f t="shared" si="32"/>
        <v>0</v>
      </c>
      <c r="K213" s="369">
        <f t="shared" si="32"/>
        <v>0</v>
      </c>
      <c r="L213" s="369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373"/>
      <c r="J214" s="373"/>
      <c r="K214" s="373"/>
      <c r="L214" s="401"/>
      <c r="M214" s="3"/>
      <c r="N214" s="3"/>
      <c r="O214" s="3"/>
      <c r="P214" s="3"/>
      <c r="Q214" s="3"/>
    </row>
    <row r="215" spans="1:17" ht="26.2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373"/>
      <c r="J215" s="373"/>
      <c r="K215" s="373"/>
      <c r="L215" s="373"/>
      <c r="M215" s="3"/>
      <c r="N215" s="3"/>
      <c r="O215" s="3"/>
      <c r="P215" s="3"/>
      <c r="Q215" s="3"/>
    </row>
    <row r="216" spans="1:17" ht="16.5" hidden="1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373"/>
      <c r="J216" s="373"/>
      <c r="K216" s="373"/>
      <c r="L216" s="373"/>
      <c r="M216" s="3"/>
      <c r="N216" s="3"/>
      <c r="O216" s="3"/>
      <c r="P216" s="3"/>
      <c r="Q216" s="3"/>
    </row>
    <row r="217" spans="1:17" ht="27.75" hidden="1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373"/>
      <c r="J217" s="373"/>
      <c r="K217" s="373"/>
      <c r="L217" s="401"/>
      <c r="M217" s="3"/>
      <c r="N217" s="3"/>
      <c r="O217" s="3"/>
      <c r="P217" s="3"/>
      <c r="Q217" s="3"/>
    </row>
    <row r="218" spans="1:17" ht="15.75" hidden="1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373"/>
      <c r="J218" s="373"/>
      <c r="K218" s="373"/>
      <c r="L218" s="373"/>
      <c r="M218" s="3"/>
      <c r="N218" s="3"/>
      <c r="O218" s="3"/>
      <c r="P218" s="3"/>
      <c r="Q218" s="3"/>
    </row>
    <row r="219" spans="1:17" ht="13.5" hidden="1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373"/>
      <c r="J219" s="373"/>
      <c r="K219" s="373"/>
      <c r="L219" s="401"/>
      <c r="M219" s="3"/>
      <c r="N219" s="3"/>
      <c r="O219" s="3"/>
      <c r="P219" s="3"/>
      <c r="Q219" s="3"/>
    </row>
    <row r="220" spans="1:17" ht="27" hidden="1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80">
        <f>I221</f>
        <v>0</v>
      </c>
      <c r="J220" s="383">
        <f t="shared" ref="J220:L222" si="33">J221</f>
        <v>0</v>
      </c>
      <c r="K220" s="384">
        <f t="shared" si="33"/>
        <v>0</v>
      </c>
      <c r="L220" s="384">
        <f t="shared" si="33"/>
        <v>0</v>
      </c>
      <c r="M220" s="3"/>
      <c r="N220" s="3"/>
      <c r="O220" s="3"/>
      <c r="P220" s="3"/>
      <c r="Q220" s="3"/>
    </row>
    <row r="221" spans="1:17" ht="27" hidden="1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7">
        <f>I222</f>
        <v>0</v>
      </c>
      <c r="J221" s="391">
        <f t="shared" si="33"/>
        <v>0</v>
      </c>
      <c r="K221" s="378">
        <f t="shared" si="33"/>
        <v>0</v>
      </c>
      <c r="L221" s="378">
        <f t="shared" si="33"/>
        <v>0</v>
      </c>
      <c r="M221" s="3"/>
      <c r="N221" s="3"/>
      <c r="O221" s="3"/>
      <c r="P221" s="3"/>
      <c r="Q221" s="3"/>
    </row>
    <row r="222" spans="1:17" ht="27.75" hidden="1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369">
        <f>I223</f>
        <v>0</v>
      </c>
      <c r="J222" s="381">
        <f t="shared" si="33"/>
        <v>0</v>
      </c>
      <c r="K222" s="370">
        <f t="shared" si="33"/>
        <v>0</v>
      </c>
      <c r="L222" s="370">
        <f t="shared" si="33"/>
        <v>0</v>
      </c>
      <c r="M222" s="3"/>
      <c r="N222" s="3"/>
      <c r="O222" s="3"/>
      <c r="P222" s="3"/>
      <c r="Q222" s="3"/>
    </row>
    <row r="223" spans="1:17" ht="27" hidden="1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73"/>
      <c r="J223" s="373"/>
      <c r="K223" s="373"/>
      <c r="L223" s="373"/>
      <c r="M223" s="3"/>
      <c r="N223" s="3"/>
      <c r="O223" s="3"/>
      <c r="P223" s="3"/>
      <c r="Q223" s="3"/>
    </row>
    <row r="224" spans="1:17" ht="26.25" hidden="1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404">
        <f>I225</f>
        <v>0</v>
      </c>
      <c r="J224" s="404">
        <f t="shared" ref="J224:L225" si="34">J225</f>
        <v>0</v>
      </c>
      <c r="K224" s="404">
        <f t="shared" si="34"/>
        <v>0</v>
      </c>
      <c r="L224" s="404">
        <f t="shared" si="34"/>
        <v>0</v>
      </c>
      <c r="M224" s="3"/>
      <c r="N224" s="3"/>
      <c r="O224" s="3"/>
      <c r="P224" s="3"/>
      <c r="Q224" s="3"/>
    </row>
    <row r="225" spans="1:17" ht="30" hidden="1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404">
        <f>I226</f>
        <v>0</v>
      </c>
      <c r="J225" s="404">
        <f t="shared" si="34"/>
        <v>0</v>
      </c>
      <c r="K225" s="404">
        <f t="shared" si="34"/>
        <v>0</v>
      </c>
      <c r="L225" s="404">
        <f t="shared" si="34"/>
        <v>0</v>
      </c>
      <c r="M225" s="3"/>
      <c r="N225" s="3"/>
      <c r="O225" s="3"/>
      <c r="P225" s="3"/>
      <c r="Q225" s="3"/>
    </row>
    <row r="226" spans="1:17" ht="27" hidden="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404">
        <f>SUM(I227:I229)</f>
        <v>0</v>
      </c>
      <c r="J226" s="404">
        <f>SUM(J227:J229)</f>
        <v>0</v>
      </c>
      <c r="K226" s="404">
        <f>SUM(K227:K229)</f>
        <v>0</v>
      </c>
      <c r="L226" s="404">
        <f>SUM(L227:L229)</f>
        <v>0</v>
      </c>
      <c r="M226" s="3"/>
      <c r="N226" s="3"/>
      <c r="O226" s="3"/>
      <c r="P226" s="3"/>
      <c r="Q226" s="3"/>
    </row>
    <row r="227" spans="1:17" ht="21" hidden="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373"/>
      <c r="J227" s="373"/>
      <c r="K227" s="373"/>
      <c r="L227" s="373"/>
      <c r="M227" s="3"/>
      <c r="N227" s="3"/>
      <c r="O227" s="3"/>
      <c r="P227" s="3"/>
      <c r="Q227" s="3"/>
    </row>
    <row r="228" spans="1:17" ht="25.5" hidden="1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373"/>
      <c r="J228" s="373"/>
      <c r="K228" s="373"/>
      <c r="L228" s="373"/>
      <c r="M228" s="3"/>
      <c r="N228" s="3"/>
      <c r="O228" s="3"/>
      <c r="P228" s="3"/>
      <c r="Q228" s="3"/>
    </row>
    <row r="229" spans="1:17" ht="28.5" hidden="1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373"/>
      <c r="J229" s="373"/>
      <c r="K229" s="373"/>
      <c r="L229" s="373"/>
      <c r="M229" s="3"/>
      <c r="N229" s="3"/>
      <c r="O229" s="3"/>
      <c r="P229" s="3"/>
      <c r="Q229" s="3"/>
    </row>
    <row r="230" spans="1:17" s="13" customFormat="1" ht="41.25" hidden="1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369">
        <f>SUM(I231+I263)</f>
        <v>0</v>
      </c>
      <c r="J230" s="381">
        <f>SUM(J231+J263)</f>
        <v>0</v>
      </c>
      <c r="K230" s="370">
        <f>SUM(K231+K263)</f>
        <v>0</v>
      </c>
      <c r="L230" s="370">
        <f>SUM(L231+L263)</f>
        <v>0</v>
      </c>
      <c r="M230" s="108"/>
      <c r="N230" s="108"/>
      <c r="O230" s="108"/>
      <c r="P230" s="108"/>
      <c r="Q230" s="108"/>
    </row>
    <row r="231" spans="1:17" ht="26.25" hidden="1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377">
        <f>SUM(I232+I241+I245+I249+I253+I256+I259)</f>
        <v>0</v>
      </c>
      <c r="J231" s="391">
        <f>SUM(J232+J241+J245+J249+J253+J256+J259)</f>
        <v>0</v>
      </c>
      <c r="K231" s="378">
        <f>SUM(K232+K241+K245+K249+K253+K256+K259)</f>
        <v>0</v>
      </c>
      <c r="L231" s="378">
        <f>SUM(L232+L241+L245+L249+L253+L256+L259)</f>
        <v>0</v>
      </c>
      <c r="M231" s="3"/>
      <c r="N231" s="3"/>
      <c r="O231" s="3"/>
      <c r="P231" s="3"/>
      <c r="Q231" s="3"/>
    </row>
    <row r="232" spans="1:17" ht="15.75" hidden="1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377">
        <f>I233</f>
        <v>0</v>
      </c>
      <c r="J232" s="377">
        <f t="shared" ref="J232:L232" si="35">J233</f>
        <v>0</v>
      </c>
      <c r="K232" s="377">
        <f t="shared" si="35"/>
        <v>0</v>
      </c>
      <c r="L232" s="377">
        <f t="shared" si="35"/>
        <v>0</v>
      </c>
      <c r="M232" s="3"/>
      <c r="N232" s="3"/>
      <c r="O232" s="3"/>
      <c r="P232" s="3"/>
      <c r="Q232" s="3"/>
    </row>
    <row r="233" spans="1:17" ht="12" hidden="1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369">
        <f>SUM(I234:I234)</f>
        <v>0</v>
      </c>
      <c r="J233" s="381">
        <f>SUM(J234:J234)</f>
        <v>0</v>
      </c>
      <c r="K233" s="370">
        <f>SUM(K234:K234)</f>
        <v>0</v>
      </c>
      <c r="L233" s="370">
        <f>SUM(L234:L234)</f>
        <v>0</v>
      </c>
      <c r="M233" s="3"/>
      <c r="N233" s="3"/>
      <c r="O233" s="3"/>
      <c r="P233" s="3"/>
      <c r="Q233" s="3"/>
    </row>
    <row r="234" spans="1:17" ht="14.25" hidden="1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373"/>
      <c r="J234" s="373"/>
      <c r="K234" s="373"/>
      <c r="L234" s="373"/>
      <c r="M234" s="3"/>
      <c r="N234" s="3"/>
      <c r="O234" s="3"/>
      <c r="P234" s="3"/>
      <c r="Q234" s="3"/>
    </row>
    <row r="235" spans="1:17" ht="14.25" hidden="1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369">
        <f>SUM(I236:I237)</f>
        <v>0</v>
      </c>
      <c r="J235" s="369">
        <f t="shared" ref="J235:L235" si="36">SUM(J236:J237)</f>
        <v>0</v>
      </c>
      <c r="K235" s="369">
        <f t="shared" si="36"/>
        <v>0</v>
      </c>
      <c r="L235" s="369">
        <f t="shared" si="36"/>
        <v>0</v>
      </c>
      <c r="M235" s="3"/>
      <c r="N235" s="3"/>
      <c r="O235" s="3"/>
      <c r="P235" s="3"/>
      <c r="Q235" s="3"/>
    </row>
    <row r="236" spans="1:17" ht="14.25" hidden="1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373"/>
      <c r="J236" s="373"/>
      <c r="K236" s="373"/>
      <c r="L236" s="373"/>
      <c r="M236" s="3"/>
      <c r="N236" s="3"/>
      <c r="O236" s="3"/>
      <c r="P236" s="3"/>
      <c r="Q236" s="3"/>
    </row>
    <row r="237" spans="1:17" ht="14.25" hidden="1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373"/>
      <c r="J237" s="373"/>
      <c r="K237" s="373"/>
      <c r="L237" s="373"/>
      <c r="M237" s="3"/>
      <c r="N237" s="3"/>
      <c r="O237" s="3"/>
      <c r="P237" s="3"/>
      <c r="Q237" s="3"/>
    </row>
    <row r="238" spans="1:17" ht="14.25" hidden="1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369">
        <f>SUM(I239:I240)</f>
        <v>0</v>
      </c>
      <c r="J238" s="369">
        <f t="shared" ref="J238:L238" si="37">SUM(J239:J240)</f>
        <v>0</v>
      </c>
      <c r="K238" s="369">
        <f t="shared" si="37"/>
        <v>0</v>
      </c>
      <c r="L238" s="369">
        <f t="shared" si="37"/>
        <v>0</v>
      </c>
      <c r="M238" s="3"/>
      <c r="N238" s="3"/>
      <c r="O238" s="3"/>
      <c r="P238" s="3"/>
      <c r="Q238" s="3"/>
    </row>
    <row r="239" spans="1:17" ht="14.25" hidden="1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373"/>
      <c r="J239" s="373"/>
      <c r="K239" s="373"/>
      <c r="L239" s="373"/>
      <c r="M239" s="3"/>
      <c r="N239" s="3"/>
      <c r="O239" s="3"/>
      <c r="P239" s="3"/>
      <c r="Q239" s="3"/>
    </row>
    <row r="240" spans="1:17" ht="14.25" hidden="1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373"/>
      <c r="J240" s="373"/>
      <c r="K240" s="373"/>
      <c r="L240" s="373"/>
      <c r="M240" s="3"/>
      <c r="N240" s="3"/>
      <c r="O240" s="3"/>
      <c r="P240" s="3"/>
      <c r="Q240" s="3"/>
    </row>
    <row r="241" spans="1:17" ht="27" hidden="1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9">
        <f>I242</f>
        <v>0</v>
      </c>
      <c r="J241" s="369">
        <f t="shared" ref="J241:L241" si="38">J242</f>
        <v>0</v>
      </c>
      <c r="K241" s="369">
        <f t="shared" si="38"/>
        <v>0</v>
      </c>
      <c r="L241" s="369">
        <f t="shared" si="38"/>
        <v>0</v>
      </c>
      <c r="M241" s="3"/>
      <c r="N241" s="3"/>
      <c r="O241" s="3"/>
      <c r="P241" s="3"/>
      <c r="Q241" s="3"/>
    </row>
    <row r="242" spans="1:17" ht="14.25" hidden="1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9">
        <f>SUM(I243:I244)</f>
        <v>0</v>
      </c>
      <c r="J242" s="381">
        <f>SUM(J243:J244)</f>
        <v>0</v>
      </c>
      <c r="K242" s="370">
        <f>SUM(K243:K244)</f>
        <v>0</v>
      </c>
      <c r="L242" s="370">
        <f>SUM(L243:L244)</f>
        <v>0</v>
      </c>
      <c r="M242" s="3"/>
      <c r="N242" s="3"/>
      <c r="O242" s="3"/>
      <c r="P242" s="3"/>
      <c r="Q242" s="3"/>
    </row>
    <row r="243" spans="1:17" ht="27" hidden="1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73"/>
      <c r="J243" s="373"/>
      <c r="K243" s="373"/>
      <c r="L243" s="373"/>
      <c r="M243" s="3"/>
      <c r="N243" s="3"/>
      <c r="O243" s="3"/>
      <c r="P243" s="3"/>
      <c r="Q243" s="3"/>
    </row>
    <row r="244" spans="1:17" ht="25.5" hidden="1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73"/>
      <c r="J244" s="373"/>
      <c r="K244" s="373"/>
      <c r="L244" s="373"/>
      <c r="M244" s="3"/>
      <c r="N244" s="3"/>
      <c r="O244" s="3"/>
      <c r="P244" s="3"/>
      <c r="Q244" s="3"/>
    </row>
    <row r="245" spans="1:17" ht="26.25" hidden="1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80">
        <f>I246</f>
        <v>0</v>
      </c>
      <c r="J245" s="383">
        <f>J246</f>
        <v>0</v>
      </c>
      <c r="K245" s="384">
        <f>K246</f>
        <v>0</v>
      </c>
      <c r="L245" s="384">
        <f>L246</f>
        <v>0</v>
      </c>
      <c r="M245" s="3"/>
      <c r="N245" s="3"/>
      <c r="O245" s="3"/>
      <c r="P245" s="3"/>
      <c r="Q245" s="3"/>
    </row>
    <row r="246" spans="1:17" ht="29.25" hidden="1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9">
        <f>I247+I248</f>
        <v>0</v>
      </c>
      <c r="J246" s="369">
        <f>J247+J248</f>
        <v>0</v>
      </c>
      <c r="K246" s="369">
        <f>K247+K248</f>
        <v>0</v>
      </c>
      <c r="L246" s="369">
        <f>L247+L248</f>
        <v>0</v>
      </c>
      <c r="M246" s="3"/>
      <c r="N246" s="3"/>
      <c r="O246" s="3"/>
      <c r="P246" s="3"/>
      <c r="Q246" s="3"/>
    </row>
    <row r="247" spans="1:17" ht="30" hidden="1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73"/>
      <c r="J247" s="373"/>
      <c r="K247" s="373"/>
      <c r="L247" s="373"/>
      <c r="M247" s="3"/>
      <c r="N247" s="3"/>
      <c r="O247" s="3"/>
      <c r="P247" s="3"/>
      <c r="Q247" s="3"/>
    </row>
    <row r="248" spans="1:17" ht="27.75" hidden="1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01"/>
      <c r="J248" s="396"/>
      <c r="K248" s="401"/>
      <c r="L248" s="401"/>
      <c r="M248" s="3"/>
      <c r="N248" s="3"/>
      <c r="O248" s="3"/>
      <c r="P248" s="3"/>
      <c r="Q248" s="3"/>
    </row>
    <row r="249" spans="1:17" ht="12" hidden="1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9">
        <f>I250</f>
        <v>0</v>
      </c>
      <c r="J249" s="370">
        <f>J250</f>
        <v>0</v>
      </c>
      <c r="K249" s="369">
        <f>K250</f>
        <v>0</v>
      </c>
      <c r="L249" s="370">
        <f>L250</f>
        <v>0</v>
      </c>
      <c r="M249" s="3"/>
      <c r="N249" s="3"/>
      <c r="O249" s="3"/>
      <c r="P249" s="3"/>
      <c r="Q249" s="3"/>
    </row>
    <row r="250" spans="1:17" ht="14.25" hidden="1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80">
        <f>SUM(I251:I252)</f>
        <v>0</v>
      </c>
      <c r="J250" s="383">
        <f>SUM(J251:J252)</f>
        <v>0</v>
      </c>
      <c r="K250" s="384">
        <f>SUM(K251:K252)</f>
        <v>0</v>
      </c>
      <c r="L250" s="384">
        <f>SUM(L251:L252)</f>
        <v>0</v>
      </c>
      <c r="M250" s="3"/>
      <c r="N250" s="3"/>
      <c r="O250" s="3"/>
      <c r="P250" s="3"/>
      <c r="Q250" s="3"/>
    </row>
    <row r="251" spans="1:17" ht="25.5" hidden="1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73"/>
      <c r="J251" s="373"/>
      <c r="K251" s="373"/>
      <c r="L251" s="373"/>
      <c r="M251" s="3"/>
      <c r="N251" s="3"/>
      <c r="O251" s="3"/>
      <c r="P251" s="3"/>
      <c r="Q251" s="3"/>
    </row>
    <row r="252" spans="1:17" ht="18.75" hidden="1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73"/>
      <c r="J252" s="373"/>
      <c r="K252" s="373"/>
      <c r="L252" s="373"/>
      <c r="M252" s="3"/>
      <c r="N252" s="3"/>
      <c r="O252" s="3"/>
      <c r="P252" s="3"/>
      <c r="Q252" s="3"/>
    </row>
    <row r="253" spans="1:17" hidden="1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9">
        <f>I254</f>
        <v>0</v>
      </c>
      <c r="J253" s="381">
        <f t="shared" ref="J253:L254" si="39">J254</f>
        <v>0</v>
      </c>
      <c r="K253" s="370">
        <f t="shared" si="39"/>
        <v>0</v>
      </c>
      <c r="L253" s="370">
        <f t="shared" si="39"/>
        <v>0</v>
      </c>
      <c r="N253" s="3"/>
      <c r="O253" s="3"/>
      <c r="P253" s="3"/>
      <c r="Q253" s="3"/>
    </row>
    <row r="254" spans="1:17" ht="16.5" hidden="1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70">
        <f>I255</f>
        <v>0</v>
      </c>
      <c r="J254" s="381">
        <f t="shared" si="39"/>
        <v>0</v>
      </c>
      <c r="K254" s="370">
        <f t="shared" si="39"/>
        <v>0</v>
      </c>
      <c r="L254" s="370">
        <f t="shared" si="39"/>
        <v>0</v>
      </c>
      <c r="M254" s="3"/>
      <c r="N254" s="3"/>
      <c r="O254" s="3"/>
      <c r="P254" s="3"/>
      <c r="Q254" s="3"/>
    </row>
    <row r="255" spans="1:17" hidden="1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01"/>
      <c r="J255" s="401"/>
      <c r="K255" s="401"/>
      <c r="L255" s="401"/>
      <c r="M255" s="3"/>
      <c r="N255" s="3"/>
      <c r="O255" s="3"/>
      <c r="P255" s="3"/>
      <c r="Q255" s="3"/>
    </row>
    <row r="256" spans="1:17" hidden="1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9">
        <f>I257</f>
        <v>0</v>
      </c>
      <c r="J256" s="381">
        <f t="shared" ref="J256:L257" si="40">J257</f>
        <v>0</v>
      </c>
      <c r="K256" s="370">
        <f t="shared" si="40"/>
        <v>0</v>
      </c>
      <c r="L256" s="370">
        <f t="shared" si="40"/>
        <v>0</v>
      </c>
      <c r="M256" s="3"/>
      <c r="N256" s="3"/>
      <c r="O256" s="3"/>
      <c r="P256" s="3"/>
      <c r="Q256" s="3"/>
    </row>
    <row r="257" spans="1:17" hidden="1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9">
        <f>I258</f>
        <v>0</v>
      </c>
      <c r="J257" s="381">
        <f t="shared" si="40"/>
        <v>0</v>
      </c>
      <c r="K257" s="370">
        <f t="shared" si="40"/>
        <v>0</v>
      </c>
      <c r="L257" s="370">
        <f t="shared" si="40"/>
        <v>0</v>
      </c>
      <c r="M257" s="3"/>
      <c r="N257" s="3"/>
      <c r="O257" s="3"/>
      <c r="P257" s="3"/>
      <c r="Q257" s="3"/>
    </row>
    <row r="258" spans="1:17" ht="15.75" hidden="1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01"/>
      <c r="J258" s="401"/>
      <c r="K258" s="401"/>
      <c r="L258" s="401"/>
      <c r="M258" s="3"/>
      <c r="N258" s="3"/>
      <c r="O258" s="3"/>
      <c r="P258" s="3"/>
      <c r="Q258" s="3"/>
    </row>
    <row r="259" spans="1:17" ht="13.5" hidden="1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9">
        <f>I260</f>
        <v>0</v>
      </c>
      <c r="J259" s="381">
        <f>J260</f>
        <v>0</v>
      </c>
      <c r="K259" s="370">
        <f>K260</f>
        <v>0</v>
      </c>
      <c r="L259" s="370">
        <f>L260</f>
        <v>0</v>
      </c>
      <c r="M259" s="3"/>
      <c r="N259" s="3"/>
      <c r="O259" s="3"/>
      <c r="P259" s="3"/>
      <c r="Q259" s="3"/>
    </row>
    <row r="260" spans="1:17" hidden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9">
        <f>I261+I262</f>
        <v>0</v>
      </c>
      <c r="J260" s="369">
        <f>J261+J262</f>
        <v>0</v>
      </c>
      <c r="K260" s="369">
        <f>K261+K262</f>
        <v>0</v>
      </c>
      <c r="L260" s="369">
        <f>L261+L262</f>
        <v>0</v>
      </c>
      <c r="M260" s="3"/>
      <c r="N260" s="3"/>
      <c r="O260" s="3"/>
      <c r="P260" s="3"/>
      <c r="Q260" s="3"/>
    </row>
    <row r="261" spans="1:17" ht="27" hidden="1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72"/>
      <c r="J261" s="373"/>
      <c r="K261" s="373"/>
      <c r="L261" s="373"/>
      <c r="M261" s="3"/>
      <c r="N261" s="3"/>
      <c r="O261" s="3"/>
      <c r="P261" s="3"/>
      <c r="Q261" s="3"/>
    </row>
    <row r="262" spans="1:17" ht="24.75" hidden="1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73"/>
      <c r="J262" s="373"/>
      <c r="K262" s="373"/>
      <c r="L262" s="373"/>
      <c r="M262" s="3"/>
      <c r="N262" s="3"/>
      <c r="O262" s="3"/>
      <c r="P262" s="3"/>
      <c r="Q262" s="3"/>
    </row>
    <row r="263" spans="1:17" ht="38.25" hidden="1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369">
        <f>SUM(I264+I273+I277+I281+I285+I288+I291)</f>
        <v>0</v>
      </c>
      <c r="J263" s="381">
        <f>SUM(J264+J273+J277+J281+J285+J288+J291)</f>
        <v>0</v>
      </c>
      <c r="K263" s="370">
        <f>SUM(K264+K273+K277+K281+K285+K288+K291)</f>
        <v>0</v>
      </c>
      <c r="L263" s="370">
        <f>SUM(L264+L273+L277+L281+L285+L288+L291)</f>
        <v>0</v>
      </c>
      <c r="M263" s="3"/>
      <c r="N263" s="3"/>
      <c r="O263" s="3"/>
      <c r="P263" s="3"/>
      <c r="Q263" s="3"/>
    </row>
    <row r="264" spans="1:17" hidden="1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9">
        <f>I265</f>
        <v>0</v>
      </c>
      <c r="J264" s="369">
        <f>J265</f>
        <v>0</v>
      </c>
      <c r="K264" s="369">
        <f>K265</f>
        <v>0</v>
      </c>
      <c r="L264" s="369">
        <f>L265</f>
        <v>0</v>
      </c>
      <c r="M264" s="3"/>
      <c r="N264" s="3"/>
      <c r="O264" s="3"/>
      <c r="P264" s="3"/>
      <c r="Q264" s="3"/>
    </row>
    <row r="265" spans="1:17" hidden="1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9">
        <f>SUM(I266)</f>
        <v>0</v>
      </c>
      <c r="J265" s="369">
        <f t="shared" ref="J265:L265" si="41">SUM(J266)</f>
        <v>0</v>
      </c>
      <c r="K265" s="369">
        <f t="shared" si="41"/>
        <v>0</v>
      </c>
      <c r="L265" s="369">
        <f t="shared" si="41"/>
        <v>0</v>
      </c>
      <c r="M265" s="3"/>
      <c r="N265" s="3"/>
      <c r="O265" s="3"/>
      <c r="P265" s="3"/>
      <c r="Q265" s="3"/>
    </row>
    <row r="266" spans="1:17" hidden="1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73"/>
      <c r="J266" s="373"/>
      <c r="K266" s="373"/>
      <c r="L266" s="373"/>
      <c r="M266" s="3"/>
      <c r="N266" s="3"/>
      <c r="O266" s="3"/>
      <c r="P266" s="3"/>
      <c r="Q266" s="3"/>
    </row>
    <row r="267" spans="1:17" ht="15" hidden="1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369">
        <f>SUM(I268:I269)</f>
        <v>0</v>
      </c>
      <c r="J267" s="369">
        <f t="shared" ref="J267:K267" si="42">SUM(J268:J269)</f>
        <v>0</v>
      </c>
      <c r="K267" s="369">
        <f t="shared" si="42"/>
        <v>0</v>
      </c>
      <c r="L267" s="369">
        <f>SUM(L268:L269)</f>
        <v>0</v>
      </c>
      <c r="M267" s="3"/>
      <c r="N267" s="3"/>
      <c r="O267" s="3"/>
      <c r="P267" s="3"/>
      <c r="Q267" s="3"/>
    </row>
    <row r="268" spans="1:17" ht="15" hidden="1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373"/>
      <c r="J268" s="372"/>
      <c r="K268" s="373"/>
      <c r="L268" s="373"/>
      <c r="M268" s="3"/>
      <c r="N268" s="3"/>
      <c r="O268" s="3"/>
      <c r="P268" s="3"/>
      <c r="Q268" s="3"/>
    </row>
    <row r="269" spans="1:17" ht="15" hidden="1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373"/>
      <c r="J269" s="372"/>
      <c r="K269" s="373"/>
      <c r="L269" s="373"/>
      <c r="M269" s="3"/>
      <c r="N269" s="3"/>
      <c r="O269" s="3"/>
      <c r="P269" s="3"/>
      <c r="Q269" s="3"/>
    </row>
    <row r="270" spans="1:17" ht="15" hidden="1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369">
        <f>SUM(I271:I272)</f>
        <v>0</v>
      </c>
      <c r="J270" s="369">
        <f t="shared" ref="J270:K270" si="43">SUM(J271:J272)</f>
        <v>0</v>
      </c>
      <c r="K270" s="369">
        <f t="shared" si="43"/>
        <v>0</v>
      </c>
      <c r="L270" s="369">
        <f>SUM(L271:L272)</f>
        <v>0</v>
      </c>
      <c r="M270" s="3"/>
      <c r="N270" s="3"/>
      <c r="O270" s="3"/>
      <c r="P270" s="3"/>
      <c r="Q270" s="3"/>
    </row>
    <row r="271" spans="1:17" ht="15" hidden="1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373"/>
      <c r="J271" s="372"/>
      <c r="K271" s="373"/>
      <c r="L271" s="373"/>
      <c r="M271" s="3"/>
      <c r="N271" s="3"/>
      <c r="O271" s="3"/>
      <c r="P271" s="3"/>
      <c r="Q271" s="3"/>
    </row>
    <row r="272" spans="1:17" ht="15" hidden="1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373"/>
      <c r="J272" s="372"/>
      <c r="K272" s="373"/>
      <c r="L272" s="373"/>
      <c r="M272" s="3"/>
      <c r="N272" s="3"/>
      <c r="O272" s="3"/>
      <c r="P272" s="3"/>
      <c r="Q272" s="3"/>
    </row>
    <row r="273" spans="1:17" ht="25.5" hidden="1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9">
        <f>I274</f>
        <v>0</v>
      </c>
      <c r="J273" s="370">
        <f>J274</f>
        <v>0</v>
      </c>
      <c r="K273" s="369">
        <f>K274</f>
        <v>0</v>
      </c>
      <c r="L273" s="370">
        <f>L274</f>
        <v>0</v>
      </c>
      <c r="M273" s="3"/>
      <c r="N273" s="3"/>
      <c r="O273" s="3"/>
      <c r="P273" s="3"/>
      <c r="Q273" s="3"/>
    </row>
    <row r="274" spans="1:17" ht="20.25" hidden="1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80">
        <f>SUM(I275:I276)</f>
        <v>0</v>
      </c>
      <c r="J274" s="383">
        <f>SUM(J275:J276)</f>
        <v>0</v>
      </c>
      <c r="K274" s="384">
        <f>SUM(K275:K276)</f>
        <v>0</v>
      </c>
      <c r="L274" s="384">
        <f>SUM(L275:L276)</f>
        <v>0</v>
      </c>
      <c r="M274" s="3"/>
      <c r="N274" s="3"/>
      <c r="O274" s="3"/>
      <c r="P274" s="3"/>
      <c r="Q274" s="3"/>
    </row>
    <row r="275" spans="1:17" ht="25.5" hidden="1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73"/>
      <c r="J275" s="373"/>
      <c r="K275" s="373"/>
      <c r="L275" s="373"/>
      <c r="M275" s="3"/>
      <c r="N275" s="3"/>
      <c r="O275" s="3"/>
      <c r="P275" s="3"/>
      <c r="Q275" s="3"/>
    </row>
    <row r="276" spans="1:17" ht="25.5" hidden="1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73"/>
      <c r="J276" s="373"/>
      <c r="K276" s="373"/>
      <c r="L276" s="373"/>
      <c r="M276" s="3"/>
      <c r="N276" s="3"/>
      <c r="O276" s="3"/>
      <c r="P276" s="3"/>
      <c r="Q276" s="3"/>
    </row>
    <row r="277" spans="1:17" ht="25.5" hidden="1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9">
        <f>I278</f>
        <v>0</v>
      </c>
      <c r="J277" s="381">
        <f>J278</f>
        <v>0</v>
      </c>
      <c r="K277" s="370">
        <f>K278</f>
        <v>0</v>
      </c>
      <c r="L277" s="370">
        <f>L278</f>
        <v>0</v>
      </c>
      <c r="M277" s="3"/>
      <c r="N277" s="3"/>
      <c r="O277" s="3"/>
      <c r="P277" s="3"/>
      <c r="Q277" s="3"/>
    </row>
    <row r="278" spans="1:17" ht="30" hidden="1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9">
        <f>I279+I280</f>
        <v>0</v>
      </c>
      <c r="J278" s="369">
        <f>J279+J280</f>
        <v>0</v>
      </c>
      <c r="K278" s="369">
        <f>K279+K280</f>
        <v>0</v>
      </c>
      <c r="L278" s="369">
        <f>L279+L280</f>
        <v>0</v>
      </c>
      <c r="M278" s="3"/>
      <c r="N278" s="3"/>
      <c r="O278" s="3"/>
      <c r="P278" s="3"/>
      <c r="Q278" s="3"/>
    </row>
    <row r="279" spans="1:17" ht="31.5" hidden="1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73"/>
      <c r="J279" s="373"/>
      <c r="K279" s="373"/>
      <c r="L279" s="373"/>
      <c r="M279" s="3"/>
      <c r="N279" s="3"/>
      <c r="O279" s="3"/>
      <c r="P279" s="3"/>
      <c r="Q279" s="3"/>
    </row>
    <row r="280" spans="1:17" ht="25.5" hidden="1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73"/>
      <c r="J280" s="373"/>
      <c r="K280" s="373"/>
      <c r="L280" s="373"/>
      <c r="M280" s="3"/>
      <c r="N280" s="3"/>
      <c r="O280" s="3"/>
      <c r="P280" s="3"/>
      <c r="Q280" s="3"/>
    </row>
    <row r="281" spans="1:17" ht="22.5" hidden="1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9">
        <f>I282</f>
        <v>0</v>
      </c>
      <c r="J281" s="381">
        <f>J282</f>
        <v>0</v>
      </c>
      <c r="K281" s="370">
        <f>K282</f>
        <v>0</v>
      </c>
      <c r="L281" s="370">
        <f>L282</f>
        <v>0</v>
      </c>
      <c r="M281" s="3"/>
      <c r="N281" s="3"/>
      <c r="O281" s="3"/>
      <c r="P281" s="3"/>
      <c r="Q281" s="3"/>
    </row>
    <row r="282" spans="1:17" hidden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9">
        <f>SUM(I283:I284)</f>
        <v>0</v>
      </c>
      <c r="J282" s="381">
        <f>SUM(J283:J284)</f>
        <v>0</v>
      </c>
      <c r="K282" s="370">
        <f>SUM(K283:K284)</f>
        <v>0</v>
      </c>
      <c r="L282" s="370">
        <f>SUM(L283:L284)</f>
        <v>0</v>
      </c>
      <c r="M282" s="3"/>
      <c r="N282" s="3"/>
      <c r="O282" s="3"/>
      <c r="P282" s="3"/>
      <c r="Q282" s="3"/>
    </row>
    <row r="283" spans="1:17" ht="30.75" hidden="1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73"/>
      <c r="J283" s="373"/>
      <c r="K283" s="373"/>
      <c r="L283" s="373"/>
      <c r="M283" s="3"/>
      <c r="N283" s="3"/>
      <c r="O283" s="3"/>
      <c r="P283" s="3"/>
      <c r="Q283" s="3"/>
    </row>
    <row r="284" spans="1:17" ht="27.75" hidden="1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73"/>
      <c r="J284" s="373"/>
      <c r="K284" s="373"/>
      <c r="L284" s="373"/>
      <c r="M284" s="3"/>
      <c r="N284" s="3"/>
      <c r="O284" s="3"/>
      <c r="P284" s="3"/>
      <c r="Q284" s="3"/>
    </row>
    <row r="285" spans="1:17" ht="14.25" hidden="1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9">
        <f>I286</f>
        <v>0</v>
      </c>
      <c r="J285" s="381">
        <f t="shared" ref="J285:L286" si="44">J286</f>
        <v>0</v>
      </c>
      <c r="K285" s="370">
        <f t="shared" si="44"/>
        <v>0</v>
      </c>
      <c r="L285" s="370">
        <f t="shared" si="44"/>
        <v>0</v>
      </c>
      <c r="M285" s="3"/>
      <c r="N285" s="3"/>
      <c r="O285" s="3"/>
      <c r="P285" s="3"/>
      <c r="Q285" s="3"/>
    </row>
    <row r="286" spans="1:17" ht="15.75" hidden="1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9">
        <f>I287</f>
        <v>0</v>
      </c>
      <c r="J286" s="381">
        <f t="shared" si="44"/>
        <v>0</v>
      </c>
      <c r="K286" s="370">
        <f t="shared" si="44"/>
        <v>0</v>
      </c>
      <c r="L286" s="370">
        <f t="shared" si="44"/>
        <v>0</v>
      </c>
      <c r="M286" s="3"/>
      <c r="N286" s="3"/>
      <c r="O286" s="3"/>
      <c r="P286" s="3"/>
      <c r="Q286" s="3"/>
    </row>
    <row r="287" spans="1:17" ht="15.75" hidden="1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73"/>
      <c r="J287" s="373"/>
      <c r="K287" s="373"/>
      <c r="L287" s="373"/>
      <c r="M287" s="3"/>
      <c r="N287" s="3"/>
      <c r="O287" s="3"/>
      <c r="P287" s="3"/>
      <c r="Q287" s="3"/>
    </row>
    <row r="288" spans="1:17" ht="14.25" hidden="1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9">
        <f>I289</f>
        <v>0</v>
      </c>
      <c r="J288" s="405">
        <f t="shared" ref="J288:L289" si="45">J289</f>
        <v>0</v>
      </c>
      <c r="K288" s="370">
        <f t="shared" si="45"/>
        <v>0</v>
      </c>
      <c r="L288" s="370">
        <f t="shared" si="45"/>
        <v>0</v>
      </c>
      <c r="M288" s="3"/>
      <c r="N288" s="3"/>
      <c r="O288" s="3"/>
      <c r="P288" s="3"/>
      <c r="Q288" s="3"/>
    </row>
    <row r="289" spans="1:17" ht="15" hidden="1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9">
        <f>I290</f>
        <v>0</v>
      </c>
      <c r="J289" s="405">
        <f t="shared" si="45"/>
        <v>0</v>
      </c>
      <c r="K289" s="370">
        <f t="shared" si="45"/>
        <v>0</v>
      </c>
      <c r="L289" s="370">
        <f t="shared" si="45"/>
        <v>0</v>
      </c>
      <c r="M289" s="3"/>
      <c r="N289" s="3"/>
      <c r="O289" s="3"/>
      <c r="P289" s="3"/>
      <c r="Q289" s="3"/>
    </row>
    <row r="290" spans="1:17" ht="15" hidden="1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73"/>
      <c r="J290" s="373"/>
      <c r="K290" s="373"/>
      <c r="L290" s="373"/>
      <c r="M290" s="3"/>
      <c r="N290" s="3"/>
      <c r="O290" s="3"/>
      <c r="P290" s="3"/>
      <c r="Q290" s="3"/>
    </row>
    <row r="291" spans="1:17" ht="14.25" hidden="1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9">
        <f>I292</f>
        <v>0</v>
      </c>
      <c r="J291" s="405">
        <f>J292</f>
        <v>0</v>
      </c>
      <c r="K291" s="370">
        <f>K292</f>
        <v>0</v>
      </c>
      <c r="L291" s="370">
        <f>L292</f>
        <v>0</v>
      </c>
      <c r="M291" s="3"/>
      <c r="N291" s="3"/>
      <c r="O291" s="3"/>
      <c r="P291" s="3"/>
      <c r="Q291" s="3"/>
    </row>
    <row r="292" spans="1:17" ht="15" hidden="1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9">
        <f>I293+I294</f>
        <v>0</v>
      </c>
      <c r="J292" s="369">
        <f>J293+J294</f>
        <v>0</v>
      </c>
      <c r="K292" s="369">
        <f>K293+K294</f>
        <v>0</v>
      </c>
      <c r="L292" s="369">
        <f>L293+L294</f>
        <v>0</v>
      </c>
      <c r="M292" s="3"/>
      <c r="N292" s="3"/>
      <c r="O292" s="3"/>
      <c r="P292" s="3"/>
      <c r="Q292" s="3"/>
    </row>
    <row r="293" spans="1:17" ht="27.75" hidden="1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73"/>
      <c r="J293" s="373"/>
      <c r="K293" s="373"/>
      <c r="L293" s="373"/>
      <c r="M293" s="3"/>
      <c r="N293" s="3"/>
      <c r="O293" s="3"/>
      <c r="P293" s="3"/>
      <c r="Q293" s="3"/>
    </row>
    <row r="294" spans="1:17" ht="25.5" hidden="1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73"/>
      <c r="J294" s="373"/>
      <c r="K294" s="373"/>
      <c r="L294" s="373"/>
      <c r="M294" s="3"/>
      <c r="N294" s="3"/>
      <c r="O294" s="3"/>
      <c r="P294" s="3"/>
      <c r="Q294" s="3"/>
    </row>
    <row r="295" spans="1:17" ht="30" hidden="1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65">
        <f>SUM(I296+I328)</f>
        <v>0</v>
      </c>
      <c r="J295" s="406">
        <f>SUM(J296+J328)</f>
        <v>0</v>
      </c>
      <c r="K295" s="366">
        <f>SUM(K296+K328)</f>
        <v>0</v>
      </c>
      <c r="L295" s="366">
        <f>SUM(L296+L328)</f>
        <v>0</v>
      </c>
      <c r="M295" s="3"/>
      <c r="N295" s="3"/>
      <c r="O295" s="3"/>
      <c r="P295" s="3"/>
      <c r="Q295" s="3"/>
    </row>
    <row r="296" spans="1:17" ht="40.5" hidden="1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369">
        <f>SUM(I297+I306+I310+I314+I318+I321+I324)</f>
        <v>0</v>
      </c>
      <c r="J296" s="405">
        <f>SUM(J297+J306+J310+J314+J318+J321+J324)</f>
        <v>0</v>
      </c>
      <c r="K296" s="370">
        <f>SUM(K297+K306+K310+K314+K318+K321+K324)</f>
        <v>0</v>
      </c>
      <c r="L296" s="370">
        <f>SUM(L297+L306+L310+L314+L318+L321+L324)</f>
        <v>0</v>
      </c>
      <c r="M296" s="3"/>
      <c r="N296" s="3"/>
      <c r="O296" s="3"/>
      <c r="P296" s="3"/>
      <c r="Q296" s="3"/>
    </row>
    <row r="297" spans="1:17" ht="15" hidden="1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9">
        <f>SUM(I298+I300+I303)</f>
        <v>0</v>
      </c>
      <c r="J297" s="369">
        <f>SUM(J298+J300+J303)</f>
        <v>0</v>
      </c>
      <c r="K297" s="369">
        <f t="shared" ref="K297:L297" si="46">SUM(K298+K300+K303)</f>
        <v>0</v>
      </c>
      <c r="L297" s="369">
        <f t="shared" si="46"/>
        <v>0</v>
      </c>
      <c r="M297" s="3"/>
      <c r="N297" s="3"/>
      <c r="O297" s="3"/>
      <c r="P297" s="3"/>
      <c r="Q297" s="3"/>
    </row>
    <row r="298" spans="1:17" ht="12.75" hidden="1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9">
        <f>SUM(I299:I299)</f>
        <v>0</v>
      </c>
      <c r="J298" s="405">
        <f>SUM(J299:J299)</f>
        <v>0</v>
      </c>
      <c r="K298" s="370">
        <f>SUM(K299:K299)</f>
        <v>0</v>
      </c>
      <c r="L298" s="370">
        <f>SUM(L299:L299)</f>
        <v>0</v>
      </c>
      <c r="M298" s="3"/>
      <c r="N298" s="3"/>
      <c r="O298" s="3"/>
      <c r="P298" s="3"/>
      <c r="Q298" s="3"/>
    </row>
    <row r="299" spans="1:17" ht="15" hidden="1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73"/>
      <c r="J299" s="373"/>
      <c r="K299" s="373"/>
      <c r="L299" s="373"/>
      <c r="M299" s="3"/>
      <c r="N299" s="3"/>
      <c r="O299" s="3"/>
      <c r="P299" s="3"/>
      <c r="Q299" s="3"/>
    </row>
    <row r="300" spans="1:17" ht="14.25" hidden="1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365">
        <f>SUM(I301:I302)</f>
        <v>0</v>
      </c>
      <c r="J300" s="365">
        <f>SUM(J301:J302)</f>
        <v>0</v>
      </c>
      <c r="K300" s="365">
        <f t="shared" ref="K300:L300" si="47">SUM(K301:K302)</f>
        <v>0</v>
      </c>
      <c r="L300" s="365">
        <f t="shared" si="47"/>
        <v>0</v>
      </c>
      <c r="M300" s="3"/>
      <c r="N300" s="3"/>
      <c r="O300" s="3"/>
      <c r="P300" s="3"/>
      <c r="Q300" s="3"/>
    </row>
    <row r="301" spans="1:17" ht="14.25" hidden="1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373"/>
      <c r="J301" s="373"/>
      <c r="K301" s="373"/>
      <c r="L301" s="373"/>
      <c r="M301" s="3"/>
      <c r="N301" s="3"/>
      <c r="O301" s="3"/>
      <c r="P301" s="3"/>
      <c r="Q301" s="3"/>
    </row>
    <row r="302" spans="1:17" ht="14.25" hidden="1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373"/>
      <c r="J302" s="373"/>
      <c r="K302" s="373"/>
      <c r="L302" s="373"/>
      <c r="M302" s="3"/>
      <c r="N302" s="3"/>
      <c r="O302" s="3"/>
      <c r="P302" s="3"/>
      <c r="Q302" s="3"/>
    </row>
    <row r="303" spans="1:17" ht="14.25" hidden="1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365">
        <f>SUM(I304:I305)</f>
        <v>0</v>
      </c>
      <c r="J303" s="365">
        <f>SUM(J304:J305)</f>
        <v>0</v>
      </c>
      <c r="K303" s="365">
        <f t="shared" ref="K303:L303" si="48">SUM(K304:K305)</f>
        <v>0</v>
      </c>
      <c r="L303" s="365">
        <f t="shared" si="48"/>
        <v>0</v>
      </c>
      <c r="M303" s="3"/>
      <c r="N303" s="3"/>
      <c r="O303" s="3"/>
      <c r="P303" s="3"/>
      <c r="Q303" s="3"/>
    </row>
    <row r="304" spans="1:17" ht="14.25" hidden="1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373"/>
      <c r="J304" s="373"/>
      <c r="K304" s="373"/>
      <c r="L304" s="373"/>
      <c r="M304" s="3"/>
      <c r="N304" s="3"/>
      <c r="O304" s="3"/>
      <c r="P304" s="3"/>
      <c r="Q304" s="3"/>
    </row>
    <row r="305" spans="1:17" ht="14.25" hidden="1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373"/>
      <c r="J305" s="373"/>
      <c r="K305" s="373"/>
      <c r="L305" s="373"/>
      <c r="M305" s="3"/>
      <c r="N305" s="3"/>
      <c r="O305" s="3"/>
      <c r="P305" s="3"/>
      <c r="Q305" s="3"/>
    </row>
    <row r="306" spans="1:17" hidden="1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9">
        <f>I307</f>
        <v>0</v>
      </c>
      <c r="J306" s="405">
        <f>J307</f>
        <v>0</v>
      </c>
      <c r="K306" s="370">
        <f>K307</f>
        <v>0</v>
      </c>
      <c r="L306" s="370">
        <f>L307</f>
        <v>0</v>
      </c>
      <c r="M306" s="3"/>
      <c r="N306" s="3"/>
      <c r="O306" s="3"/>
      <c r="P306" s="3"/>
      <c r="Q306" s="3"/>
    </row>
    <row r="307" spans="1:17" ht="15" hidden="1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80">
        <f>SUM(I308:I309)</f>
        <v>0</v>
      </c>
      <c r="J307" s="407">
        <f>SUM(J308:J309)</f>
        <v>0</v>
      </c>
      <c r="K307" s="384">
        <f>SUM(K308:K309)</f>
        <v>0</v>
      </c>
      <c r="L307" s="384">
        <f>SUM(L308:L309)</f>
        <v>0</v>
      </c>
      <c r="M307" s="3"/>
      <c r="N307" s="3"/>
      <c r="O307" s="3"/>
      <c r="P307" s="3"/>
      <c r="Q307" s="3"/>
    </row>
    <row r="308" spans="1:17" ht="15" hidden="1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73"/>
      <c r="J308" s="373"/>
      <c r="K308" s="373"/>
      <c r="L308" s="373"/>
      <c r="M308" s="3"/>
      <c r="N308" s="3"/>
      <c r="O308" s="3"/>
      <c r="P308" s="3"/>
      <c r="Q308" s="3"/>
    </row>
    <row r="309" spans="1:17" ht="12.75" hidden="1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73"/>
      <c r="J309" s="373"/>
      <c r="K309" s="373"/>
      <c r="L309" s="373"/>
      <c r="M309" s="3"/>
      <c r="N309" s="3"/>
      <c r="O309" s="3"/>
      <c r="P309" s="3"/>
      <c r="Q309" s="3"/>
    </row>
    <row r="310" spans="1:17" ht="15.75" hidden="1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9">
        <f>I311</f>
        <v>0</v>
      </c>
      <c r="J310" s="405">
        <f>J311</f>
        <v>0</v>
      </c>
      <c r="K310" s="370">
        <f>K311</f>
        <v>0</v>
      </c>
      <c r="L310" s="370">
        <f>L311</f>
        <v>0</v>
      </c>
      <c r="M310" s="3"/>
      <c r="N310" s="3"/>
      <c r="O310" s="3"/>
      <c r="P310" s="3"/>
      <c r="Q310" s="3"/>
    </row>
    <row r="311" spans="1:17" ht="15.75" hidden="1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70">
        <f>I312+I313</f>
        <v>0</v>
      </c>
      <c r="J311" s="370">
        <f>J312+J313</f>
        <v>0</v>
      </c>
      <c r="K311" s="370">
        <f>K312+K313</f>
        <v>0</v>
      </c>
      <c r="L311" s="370">
        <f>L312+L313</f>
        <v>0</v>
      </c>
      <c r="M311" s="3"/>
      <c r="N311" s="3"/>
      <c r="O311" s="3"/>
      <c r="P311" s="3"/>
      <c r="Q311" s="3"/>
    </row>
    <row r="312" spans="1:17" ht="27" hidden="1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01"/>
      <c r="J312" s="401"/>
      <c r="K312" s="401"/>
      <c r="L312" s="408"/>
      <c r="M312" s="3"/>
      <c r="N312" s="3"/>
      <c r="O312" s="3"/>
      <c r="P312" s="3"/>
      <c r="Q312" s="3"/>
    </row>
    <row r="313" spans="1:17" ht="26.25" hidden="1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73"/>
      <c r="J313" s="373"/>
      <c r="K313" s="373"/>
      <c r="L313" s="373"/>
      <c r="M313" s="3"/>
      <c r="N313" s="3"/>
      <c r="O313" s="3"/>
      <c r="P313" s="3"/>
      <c r="Q313" s="3"/>
    </row>
    <row r="314" spans="1:17" hidden="1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9">
        <f>I315</f>
        <v>0</v>
      </c>
      <c r="J314" s="405">
        <f>J315</f>
        <v>0</v>
      </c>
      <c r="K314" s="370">
        <f>K315</f>
        <v>0</v>
      </c>
      <c r="L314" s="370">
        <f>L315</f>
        <v>0</v>
      </c>
      <c r="M314" s="3"/>
      <c r="N314" s="3"/>
      <c r="O314" s="3"/>
      <c r="P314" s="3"/>
      <c r="Q314" s="3"/>
    </row>
    <row r="315" spans="1:17" ht="15" hidden="1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9">
        <f>SUM(I316:I317)</f>
        <v>0</v>
      </c>
      <c r="J315" s="369">
        <f>SUM(J316:J317)</f>
        <v>0</v>
      </c>
      <c r="K315" s="369">
        <f>SUM(K316:K317)</f>
        <v>0</v>
      </c>
      <c r="L315" s="369">
        <f>SUM(L316:L317)</f>
        <v>0</v>
      </c>
      <c r="M315" s="3"/>
      <c r="N315" s="3"/>
      <c r="O315" s="3"/>
      <c r="P315" s="3"/>
      <c r="Q315" s="3"/>
    </row>
    <row r="316" spans="1:17" hidden="1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72"/>
      <c r="J316" s="373"/>
      <c r="K316" s="373"/>
      <c r="L316" s="372"/>
      <c r="M316" s="3"/>
      <c r="N316" s="3"/>
      <c r="O316" s="3"/>
      <c r="P316" s="3"/>
      <c r="Q316" s="3"/>
    </row>
    <row r="317" spans="1:17" ht="14.25" hidden="1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373"/>
      <c r="J317" s="401"/>
      <c r="K317" s="401"/>
      <c r="L317" s="408"/>
      <c r="M317" s="3"/>
      <c r="N317" s="3"/>
      <c r="O317" s="3"/>
      <c r="P317" s="3"/>
      <c r="Q317" s="3"/>
    </row>
    <row r="318" spans="1:17" ht="15.75" hidden="1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84">
        <f>I319</f>
        <v>0</v>
      </c>
      <c r="J318" s="405">
        <f t="shared" ref="J318:L319" si="49">J319</f>
        <v>0</v>
      </c>
      <c r="K318" s="370">
        <f t="shared" si="49"/>
        <v>0</v>
      </c>
      <c r="L318" s="370">
        <f t="shared" si="49"/>
        <v>0</v>
      </c>
      <c r="M318" s="3"/>
      <c r="N318" s="3"/>
      <c r="O318" s="3"/>
      <c r="P318" s="3"/>
      <c r="Q318" s="3"/>
    </row>
    <row r="319" spans="1:17" ht="14.25" hidden="1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70">
        <f>I320</f>
        <v>0</v>
      </c>
      <c r="J319" s="407">
        <f t="shared" si="49"/>
        <v>0</v>
      </c>
      <c r="K319" s="384">
        <f t="shared" si="49"/>
        <v>0</v>
      </c>
      <c r="L319" s="384">
        <f t="shared" si="49"/>
        <v>0</v>
      </c>
      <c r="M319" s="3"/>
      <c r="N319" s="3"/>
      <c r="O319" s="3"/>
      <c r="P319" s="3"/>
      <c r="Q319" s="3"/>
    </row>
    <row r="320" spans="1:17" ht="14.25" hidden="1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73"/>
      <c r="J320" s="401"/>
      <c r="K320" s="401"/>
      <c r="L320" s="408"/>
      <c r="M320" s="3"/>
      <c r="N320" s="3"/>
      <c r="O320" s="3"/>
      <c r="P320" s="3"/>
      <c r="Q320" s="3"/>
    </row>
    <row r="321" spans="1:17" ht="14.25" hidden="1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70">
        <f>I322</f>
        <v>0</v>
      </c>
      <c r="J321" s="405">
        <f t="shared" ref="J321:L322" si="50">J322</f>
        <v>0</v>
      </c>
      <c r="K321" s="370">
        <f t="shared" si="50"/>
        <v>0</v>
      </c>
      <c r="L321" s="370">
        <f t="shared" si="50"/>
        <v>0</v>
      </c>
      <c r="M321" s="3"/>
      <c r="N321" s="3"/>
      <c r="O321" s="3"/>
      <c r="P321" s="3"/>
      <c r="Q321" s="3"/>
    </row>
    <row r="322" spans="1:17" ht="13.5" hidden="1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9">
        <f>I323</f>
        <v>0</v>
      </c>
      <c r="J322" s="405">
        <f t="shared" si="50"/>
        <v>0</v>
      </c>
      <c r="K322" s="370">
        <f t="shared" si="50"/>
        <v>0</v>
      </c>
      <c r="L322" s="370">
        <f t="shared" si="50"/>
        <v>0</v>
      </c>
      <c r="M322" s="3"/>
      <c r="N322" s="3"/>
      <c r="O322" s="3"/>
      <c r="P322" s="3"/>
      <c r="Q322" s="3"/>
    </row>
    <row r="323" spans="1:17" ht="14.25" hidden="1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01"/>
      <c r="J323" s="401"/>
      <c r="K323" s="401"/>
      <c r="L323" s="408"/>
      <c r="M323" s="3"/>
      <c r="N323" s="3"/>
      <c r="O323" s="3"/>
      <c r="P323" s="3"/>
      <c r="Q323" s="3"/>
    </row>
    <row r="324" spans="1:17" ht="15" hidden="1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9">
        <f>I325</f>
        <v>0</v>
      </c>
      <c r="J324" s="405">
        <f>J325</f>
        <v>0</v>
      </c>
      <c r="K324" s="370">
        <f>K325</f>
        <v>0</v>
      </c>
      <c r="L324" s="370">
        <f>L325</f>
        <v>0</v>
      </c>
      <c r="M324" s="3"/>
      <c r="N324" s="3"/>
      <c r="O324" s="3"/>
      <c r="P324" s="3"/>
      <c r="Q324" s="3"/>
    </row>
    <row r="325" spans="1:17" ht="16.5" hidden="1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9">
        <f>I326+I327</f>
        <v>0</v>
      </c>
      <c r="J325" s="369">
        <f>J326+J327</f>
        <v>0</v>
      </c>
      <c r="K325" s="369">
        <f>K326+K327</f>
        <v>0</v>
      </c>
      <c r="L325" s="369">
        <f>L326+L327</f>
        <v>0</v>
      </c>
      <c r="M325" s="3"/>
      <c r="N325" s="3"/>
      <c r="O325" s="3"/>
      <c r="P325" s="3"/>
      <c r="Q325" s="3"/>
    </row>
    <row r="326" spans="1:17" ht="27" hidden="1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01"/>
      <c r="J326" s="401"/>
      <c r="K326" s="401"/>
      <c r="L326" s="408"/>
      <c r="M326" s="3"/>
      <c r="N326" s="3"/>
      <c r="O326" s="3"/>
      <c r="P326" s="3"/>
      <c r="Q326" s="3"/>
    </row>
    <row r="327" spans="1:17" ht="27.75" hidden="1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73"/>
      <c r="J327" s="373"/>
      <c r="K327" s="373"/>
      <c r="L327" s="373"/>
      <c r="M327" s="3"/>
      <c r="N327" s="3"/>
      <c r="O327" s="3"/>
      <c r="P327" s="3"/>
      <c r="Q327" s="3"/>
    </row>
    <row r="328" spans="1:17" ht="38.25" hidden="1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9">
        <f>SUM(I329+I338+I342+I346+I350+I353+I356)</f>
        <v>0</v>
      </c>
      <c r="J328" s="405">
        <f>SUM(J329+J338+J342+J346+J350+J353+J356)</f>
        <v>0</v>
      </c>
      <c r="K328" s="370">
        <f>SUM(K329+K338+K342+K346+K350+K353+K356)</f>
        <v>0</v>
      </c>
      <c r="L328" s="370">
        <f>SUM(L329+L338+L342+L346+L350+L353+L356)</f>
        <v>0</v>
      </c>
      <c r="M328" s="3"/>
      <c r="N328" s="3"/>
      <c r="O328" s="3"/>
      <c r="P328" s="3"/>
      <c r="Q328" s="3"/>
    </row>
    <row r="329" spans="1:17" ht="15" hidden="1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9">
        <f>I330</f>
        <v>0</v>
      </c>
      <c r="J329" s="405">
        <f>J330</f>
        <v>0</v>
      </c>
      <c r="K329" s="370">
        <f>K330</f>
        <v>0</v>
      </c>
      <c r="L329" s="370">
        <f>L330</f>
        <v>0</v>
      </c>
      <c r="M329" s="3"/>
      <c r="N329" s="3"/>
      <c r="O329" s="3"/>
      <c r="P329" s="3"/>
      <c r="Q329" s="3"/>
    </row>
    <row r="330" spans="1:17" hidden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9">
        <f>SUM(I331:I331)</f>
        <v>0</v>
      </c>
      <c r="J330" s="369">
        <f t="shared" ref="J330:P330" si="51">SUM(J331:J331)</f>
        <v>0</v>
      </c>
      <c r="K330" s="369">
        <f t="shared" si="51"/>
        <v>0</v>
      </c>
      <c r="L330" s="369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hidden="1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01"/>
      <c r="J331" s="401"/>
      <c r="K331" s="401"/>
      <c r="L331" s="408"/>
      <c r="M331" s="3"/>
      <c r="N331" s="3"/>
      <c r="O331" s="3"/>
      <c r="P331" s="3"/>
      <c r="Q331" s="3"/>
    </row>
    <row r="332" spans="1:17" hidden="1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369">
        <f>SUM(I333:I334)</f>
        <v>0</v>
      </c>
      <c r="J332" s="369">
        <f t="shared" ref="J332:L332" si="52">SUM(J333:J334)</f>
        <v>0</v>
      </c>
      <c r="K332" s="369">
        <f t="shared" si="52"/>
        <v>0</v>
      </c>
      <c r="L332" s="369">
        <f t="shared" si="52"/>
        <v>0</v>
      </c>
      <c r="M332" s="3"/>
      <c r="N332" s="3"/>
      <c r="O332" s="3"/>
      <c r="P332" s="3"/>
      <c r="Q332" s="3"/>
    </row>
    <row r="333" spans="1:17" hidden="1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01"/>
      <c r="J333" s="401"/>
      <c r="K333" s="401"/>
      <c r="L333" s="408"/>
      <c r="M333" s="3"/>
      <c r="N333" s="3"/>
      <c r="O333" s="3"/>
      <c r="P333" s="3"/>
      <c r="Q333" s="3"/>
    </row>
    <row r="334" spans="1:17" hidden="1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373"/>
      <c r="J334" s="373"/>
      <c r="K334" s="373"/>
      <c r="L334" s="373"/>
      <c r="M334" s="3"/>
      <c r="N334" s="3"/>
      <c r="O334" s="3"/>
      <c r="P334" s="3"/>
      <c r="Q334" s="3"/>
    </row>
    <row r="335" spans="1:17" hidden="1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369">
        <f>SUM(I336:I337)</f>
        <v>0</v>
      </c>
      <c r="J335" s="369">
        <f t="shared" ref="J335:L335" si="53">SUM(J336:J337)</f>
        <v>0</v>
      </c>
      <c r="K335" s="369">
        <f t="shared" si="53"/>
        <v>0</v>
      </c>
      <c r="L335" s="369">
        <f t="shared" si="53"/>
        <v>0</v>
      </c>
      <c r="M335" s="3"/>
      <c r="N335" s="3"/>
      <c r="O335" s="3"/>
      <c r="P335" s="3"/>
      <c r="Q335" s="3"/>
    </row>
    <row r="336" spans="1:17" hidden="1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373"/>
      <c r="J336" s="373"/>
      <c r="K336" s="373"/>
      <c r="L336" s="373"/>
      <c r="M336" s="3"/>
      <c r="N336" s="3"/>
      <c r="O336" s="3"/>
      <c r="P336" s="3"/>
      <c r="Q336" s="3"/>
    </row>
    <row r="337" spans="1:17" hidden="1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379"/>
      <c r="J337" s="409"/>
      <c r="K337" s="379"/>
      <c r="L337" s="379"/>
      <c r="M337" s="3"/>
      <c r="N337" s="3"/>
      <c r="O337" s="3"/>
      <c r="P337" s="3"/>
      <c r="Q337" s="3"/>
    </row>
    <row r="338" spans="1:17" hidden="1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7">
        <f>I339</f>
        <v>0</v>
      </c>
      <c r="J338" s="410">
        <f>J339</f>
        <v>0</v>
      </c>
      <c r="K338" s="378">
        <f>K339</f>
        <v>0</v>
      </c>
      <c r="L338" s="378">
        <f>L339</f>
        <v>0</v>
      </c>
      <c r="M338" s="3"/>
      <c r="N338" s="3"/>
      <c r="O338" s="3"/>
      <c r="P338" s="3"/>
      <c r="Q338" s="3"/>
    </row>
    <row r="339" spans="1:17" hidden="1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9">
        <f>SUM(I340:I341)</f>
        <v>0</v>
      </c>
      <c r="J339" s="381">
        <f>SUM(J340:J341)</f>
        <v>0</v>
      </c>
      <c r="K339" s="370">
        <f>SUM(K340:K341)</f>
        <v>0</v>
      </c>
      <c r="L339" s="370">
        <f>SUM(L340:L341)</f>
        <v>0</v>
      </c>
      <c r="M339" s="3"/>
      <c r="N339" s="3"/>
      <c r="O339" s="3"/>
      <c r="P339" s="3"/>
      <c r="Q339" s="3"/>
    </row>
    <row r="340" spans="1:17" hidden="1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73"/>
      <c r="J340" s="373"/>
      <c r="K340" s="373"/>
      <c r="L340" s="373"/>
      <c r="M340" s="3"/>
      <c r="N340" s="3"/>
      <c r="O340" s="3"/>
      <c r="P340" s="3"/>
      <c r="Q340" s="3"/>
    </row>
    <row r="341" spans="1:17" hidden="1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73"/>
      <c r="J341" s="373"/>
      <c r="K341" s="373"/>
      <c r="L341" s="373"/>
      <c r="M341" s="3"/>
      <c r="N341" s="3"/>
      <c r="O341" s="3"/>
      <c r="P341" s="3"/>
      <c r="Q341" s="3"/>
    </row>
    <row r="342" spans="1:17" ht="23.25" hidden="1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9">
        <f>I343</f>
        <v>0</v>
      </c>
      <c r="J342" s="381">
        <f>J343</f>
        <v>0</v>
      </c>
      <c r="K342" s="370">
        <f>K343</f>
        <v>0</v>
      </c>
      <c r="L342" s="370">
        <f>L343</f>
        <v>0</v>
      </c>
      <c r="M342" s="3"/>
      <c r="N342" s="3"/>
      <c r="O342" s="3"/>
      <c r="P342" s="3"/>
      <c r="Q342" s="3"/>
    </row>
    <row r="343" spans="1:17" ht="13.5" hidden="1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9">
        <f>I344+I345</f>
        <v>0</v>
      </c>
      <c r="J343" s="369">
        <f>J344+J345</f>
        <v>0</v>
      </c>
      <c r="K343" s="369">
        <f>K344+K345</f>
        <v>0</v>
      </c>
      <c r="L343" s="369">
        <f>L344+L345</f>
        <v>0</v>
      </c>
      <c r="M343" s="3"/>
      <c r="N343" s="3"/>
      <c r="O343" s="3"/>
      <c r="P343" s="3"/>
      <c r="Q343" s="3"/>
    </row>
    <row r="344" spans="1:17" ht="28.5" hidden="1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01"/>
      <c r="J344" s="401"/>
      <c r="K344" s="401"/>
      <c r="L344" s="408"/>
      <c r="M344" s="3"/>
      <c r="N344" s="3"/>
      <c r="O344" s="3"/>
      <c r="P344" s="3"/>
      <c r="Q344" s="3"/>
    </row>
    <row r="345" spans="1:17" ht="27.75" hidden="1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73"/>
      <c r="J345" s="373"/>
      <c r="K345" s="373"/>
      <c r="L345" s="373"/>
      <c r="M345" s="3"/>
      <c r="N345" s="3"/>
      <c r="O345" s="3"/>
      <c r="P345" s="3"/>
      <c r="Q345" s="3"/>
    </row>
    <row r="346" spans="1:17" hidden="1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9">
        <f>I347</f>
        <v>0</v>
      </c>
      <c r="J346" s="381">
        <f>J347</f>
        <v>0</v>
      </c>
      <c r="K346" s="370">
        <f>K347</f>
        <v>0</v>
      </c>
      <c r="L346" s="370">
        <f>L347</f>
        <v>0</v>
      </c>
      <c r="M346" s="3"/>
      <c r="N346" s="3"/>
      <c r="O346" s="3"/>
      <c r="P346" s="3"/>
      <c r="Q346" s="3"/>
    </row>
    <row r="347" spans="1:17" hidden="1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80">
        <f>SUM(I348:I349)</f>
        <v>0</v>
      </c>
      <c r="J347" s="383">
        <f>SUM(J348:J349)</f>
        <v>0</v>
      </c>
      <c r="K347" s="384">
        <f>SUM(K348:K349)</f>
        <v>0</v>
      </c>
      <c r="L347" s="384">
        <f>SUM(L348:L349)</f>
        <v>0</v>
      </c>
      <c r="M347" s="3"/>
      <c r="N347" s="3"/>
      <c r="O347" s="3"/>
      <c r="P347" s="3"/>
      <c r="Q347" s="3"/>
    </row>
    <row r="348" spans="1:17" ht="15.75" hidden="1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73"/>
      <c r="J348" s="373"/>
      <c r="K348" s="373"/>
      <c r="L348" s="373"/>
      <c r="M348" s="3"/>
      <c r="N348" s="3"/>
      <c r="O348" s="3"/>
      <c r="P348" s="3"/>
      <c r="Q348" s="3"/>
    </row>
    <row r="349" spans="1:17" hidden="1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73"/>
      <c r="J349" s="373"/>
      <c r="K349" s="373"/>
      <c r="L349" s="373"/>
      <c r="M349" s="3"/>
      <c r="N349" s="3"/>
      <c r="O349" s="3"/>
      <c r="P349" s="3"/>
      <c r="Q349" s="3"/>
    </row>
    <row r="350" spans="1:17" hidden="1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9">
        <f>I351</f>
        <v>0</v>
      </c>
      <c r="J350" s="381">
        <f t="shared" ref="J350:L351" si="54">J351</f>
        <v>0</v>
      </c>
      <c r="K350" s="370">
        <f t="shared" si="54"/>
        <v>0</v>
      </c>
      <c r="L350" s="370">
        <f t="shared" si="54"/>
        <v>0</v>
      </c>
      <c r="M350" s="3"/>
      <c r="N350" s="3"/>
      <c r="O350" s="3"/>
      <c r="P350" s="3"/>
      <c r="Q350" s="3"/>
    </row>
    <row r="351" spans="1:17" hidden="1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80">
        <f>I352</f>
        <v>0</v>
      </c>
      <c r="J351" s="383">
        <f t="shared" si="54"/>
        <v>0</v>
      </c>
      <c r="K351" s="384">
        <f t="shared" si="54"/>
        <v>0</v>
      </c>
      <c r="L351" s="384">
        <f t="shared" si="54"/>
        <v>0</v>
      </c>
      <c r="M351" s="3"/>
      <c r="N351" s="3"/>
      <c r="O351" s="3"/>
      <c r="P351" s="3"/>
      <c r="Q351" s="3"/>
    </row>
    <row r="352" spans="1:17" hidden="1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01"/>
      <c r="J352" s="401"/>
      <c r="K352" s="401"/>
      <c r="L352" s="408"/>
      <c r="M352" s="3"/>
      <c r="N352" s="3"/>
      <c r="O352" s="3"/>
      <c r="P352" s="3"/>
      <c r="Q352" s="3"/>
    </row>
    <row r="353" spans="1:17" ht="16.5" hidden="1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9">
        <f>I354</f>
        <v>0</v>
      </c>
      <c r="J353" s="381">
        <f t="shared" ref="I353:L354" si="55">J354</f>
        <v>0</v>
      </c>
      <c r="K353" s="370">
        <f t="shared" si="55"/>
        <v>0</v>
      </c>
      <c r="L353" s="370">
        <f t="shared" si="55"/>
        <v>0</v>
      </c>
      <c r="M353" s="3"/>
      <c r="N353" s="3"/>
      <c r="O353" s="3"/>
      <c r="P353" s="3"/>
      <c r="Q353" s="3"/>
    </row>
    <row r="354" spans="1:17" ht="15" hidden="1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9">
        <f t="shared" si="55"/>
        <v>0</v>
      </c>
      <c r="J354" s="381">
        <f t="shared" si="55"/>
        <v>0</v>
      </c>
      <c r="K354" s="370">
        <f t="shared" si="55"/>
        <v>0</v>
      </c>
      <c r="L354" s="370">
        <f t="shared" si="55"/>
        <v>0</v>
      </c>
      <c r="M354" s="3"/>
      <c r="N354" s="3"/>
      <c r="O354" s="3"/>
      <c r="P354" s="3"/>
      <c r="Q354" s="3"/>
    </row>
    <row r="355" spans="1:17" ht="13.5" hidden="1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01"/>
      <c r="J355" s="401"/>
      <c r="K355" s="401"/>
      <c r="L355" s="408"/>
      <c r="M355" s="3"/>
      <c r="N355" s="3"/>
      <c r="O355" s="3"/>
      <c r="P355" s="3"/>
      <c r="Q355" s="3"/>
    </row>
    <row r="356" spans="1:17" ht="15" hidden="1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9">
        <f>I357</f>
        <v>0</v>
      </c>
      <c r="J356" s="381">
        <f t="shared" ref="J356:L356" si="56">J357</f>
        <v>0</v>
      </c>
      <c r="K356" s="370">
        <f t="shared" si="56"/>
        <v>0</v>
      </c>
      <c r="L356" s="370">
        <f t="shared" si="56"/>
        <v>0</v>
      </c>
      <c r="M356" s="3"/>
      <c r="N356" s="3"/>
      <c r="O356" s="3"/>
      <c r="P356" s="3"/>
      <c r="Q356" s="3"/>
    </row>
    <row r="357" spans="1:17" ht="12.75" hidden="1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9">
        <f>SUM(I358:I359)</f>
        <v>0</v>
      </c>
      <c r="J357" s="369">
        <f t="shared" ref="J357:L357" si="57">SUM(J358:J359)</f>
        <v>0</v>
      </c>
      <c r="K357" s="369">
        <f t="shared" si="57"/>
        <v>0</v>
      </c>
      <c r="L357" s="369">
        <f t="shared" si="57"/>
        <v>0</v>
      </c>
      <c r="M357" s="3"/>
      <c r="N357" s="3"/>
      <c r="O357" s="3"/>
      <c r="P357" s="3"/>
      <c r="Q357" s="3"/>
    </row>
    <row r="358" spans="1:17" ht="27" hidden="1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01"/>
      <c r="J358" s="401"/>
      <c r="K358" s="401"/>
      <c r="L358" s="408"/>
      <c r="M358" s="3"/>
      <c r="N358" s="3"/>
      <c r="O358" s="3"/>
      <c r="P358" s="3"/>
      <c r="Q358" s="3"/>
    </row>
    <row r="359" spans="1:17" ht="30" hidden="1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373"/>
      <c r="J359" s="373"/>
      <c r="K359" s="373"/>
      <c r="L359" s="373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11">
        <f>SUM(I30+I176)</f>
        <v>44000</v>
      </c>
      <c r="J360" s="411">
        <f>SUM(J30+J176)</f>
        <v>23300</v>
      </c>
      <c r="K360" s="411">
        <f>SUM(K30+K176)</f>
        <v>20698.34</v>
      </c>
      <c r="L360" s="411">
        <f>SUM(L30+L176)</f>
        <v>20647.82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412" t="s">
        <v>750</v>
      </c>
      <c r="H362" s="359"/>
      <c r="I362" s="362"/>
      <c r="J362" s="361"/>
      <c r="K362" s="362" t="s">
        <v>751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17" t="s">
        <v>133</v>
      </c>
      <c r="L363" s="417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752</v>
      </c>
      <c r="H365" s="3"/>
      <c r="I365" s="161"/>
      <c r="J365" s="3"/>
      <c r="K365" s="362" t="s">
        <v>753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61" t="s">
        <v>747</v>
      </c>
      <c r="E366" s="462"/>
      <c r="F366" s="462"/>
      <c r="G366" s="462"/>
      <c r="H366" s="353"/>
      <c r="I366" s="186" t="s">
        <v>132</v>
      </c>
      <c r="J366" s="297"/>
      <c r="K366" s="417" t="s">
        <v>133</v>
      </c>
      <c r="L366" s="417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C8C268A6-4062-47D3-AA92-B3E429AC54B1}" showPageBreaks="1" zeroValues="0" fitToPage="1" hiddenRows="1" hiddenColumns="1" topLeftCell="A131">
      <selection activeCell="L360" sqref="L36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D2F988F4-8000-4609-916C-2683F9E5047E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3C0AC88F-2592-4EE5-A05A-431E1E4C3F57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E17:M17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C8C268A6-4062-47D3-AA92-B3E429AC54B1}">
      <selection activeCell="J35" sqref="J35"/>
      <pageMargins left="0.7" right="0.7" top="0.75" bottom="0.75" header="0.3" footer="0.3"/>
    </customSheetView>
    <customSheetView guid="{D2F988F4-8000-4609-916C-2683F9E5047E}">
      <selection activeCell="J35" sqref="J35"/>
      <pageMargins left="0.7" right="0.7" top="0.75" bottom="0.75" header="0.3" footer="0.3"/>
    </customSheetView>
    <customSheetView guid="{3C0AC88F-2592-4EE5-A05A-431E1E4C3F57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</vt:lpstr>
      <vt:lpstr>Lapas1</vt:lpstr>
      <vt:lpstr>'f2'!Print_Titles</vt:lpstr>
      <vt:lpstr>'f2 (2)'!Print_Titles</vt:lpstr>
      <vt:lpstr>'f2 (3)'!Print_Titles</vt:lpstr>
      <vt:lpstr>'F2 _2021'!Print_Titles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</cp:lastModifiedBy>
  <cp:lastPrinted>2020-06-02T10:35:29Z</cp:lastPrinted>
  <dcterms:created xsi:type="dcterms:W3CDTF">2004-04-07T10:43:01Z</dcterms:created>
  <dcterms:modified xsi:type="dcterms:W3CDTF">2021-07-09T12:29:52Z</dcterms:modified>
</cp:coreProperties>
</file>