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2\Biudžeto ataskaitos F1 ir F2 ir 9 pried ir Finansav\F2-2022\"/>
    </mc:Choice>
  </mc:AlternateContent>
  <xr:revisionPtr revIDLastSave="0" documentId="13_ncr:81_{C626DBE5-8969-4A8D-AB16-C9A3CE6126AB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AA8664A_DFC7_45B5_B19E_4E1BA4D91294_.wvu.Cols" localSheetId="0" hidden="1">'f2'!$M:$P</definedName>
    <definedName name="Z_5AA8664A_DFC7_45B5_B19E_4E1BA4D91294_.wvu.Cols" localSheetId="1" hidden="1">'f2 (2)'!$M:$P</definedName>
    <definedName name="Z_5AA8664A_DFC7_45B5_B19E_4E1BA4D91294_.wvu.Cols" localSheetId="2" hidden="1">'f2 (3)'!$M:$P</definedName>
    <definedName name="Z_5AA8664A_DFC7_45B5_B19E_4E1BA4D91294_.wvu.Cols" localSheetId="3" hidden="1">'Forma Nr.2 '!$M:$P</definedName>
    <definedName name="Z_5AA8664A_DFC7_45B5_B19E_4E1BA4D91294_.wvu.PrintTitles" localSheetId="0" hidden="1">'f2'!$19:$25</definedName>
    <definedName name="Z_5AA8664A_DFC7_45B5_B19E_4E1BA4D91294_.wvu.PrintTitles" localSheetId="1" hidden="1">'f2 (2)'!$19:$25</definedName>
    <definedName name="Z_5AA8664A_DFC7_45B5_B19E_4E1BA4D91294_.wvu.PrintTitles" localSheetId="2" hidden="1">'f2 (3)'!$19:$25</definedName>
    <definedName name="Z_5AA8664A_DFC7_45B5_B19E_4E1BA4D91294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9FA0C9BD_FD41_4A2C_88CF_259EA4CAD4AE_.wvu.Cols" localSheetId="0" hidden="1">'f2'!$M:$P</definedName>
    <definedName name="Z_9FA0C9BD_FD41_4A2C_88CF_259EA4CAD4AE_.wvu.Cols" localSheetId="1" hidden="1">'f2 (2)'!$M:$P</definedName>
    <definedName name="Z_9FA0C9BD_FD41_4A2C_88CF_259EA4CAD4AE_.wvu.Cols" localSheetId="2" hidden="1">'f2 (3)'!$M:$P</definedName>
    <definedName name="Z_9FA0C9BD_FD41_4A2C_88CF_259EA4CAD4AE_.wvu.Cols" localSheetId="3" hidden="1">'Forma Nr.2 '!$M:$P</definedName>
    <definedName name="Z_9FA0C9BD_FD41_4A2C_88CF_259EA4CAD4AE_.wvu.PrintTitles" localSheetId="0" hidden="1">'f2'!$19:$25</definedName>
    <definedName name="Z_9FA0C9BD_FD41_4A2C_88CF_259EA4CAD4AE_.wvu.PrintTitles" localSheetId="1" hidden="1">'f2 (2)'!$19:$25</definedName>
    <definedName name="Z_9FA0C9BD_FD41_4A2C_88CF_259EA4CAD4AE_.wvu.PrintTitles" localSheetId="2" hidden="1">'f2 (3)'!$19:$25</definedName>
    <definedName name="Z_9FA0C9BD_FD41_4A2C_88CF_259EA4CAD4A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Admin - Individuali peržiūra" guid="{9FA0C9BD-FD41-4A2C-88CF-259EA4CAD4AE}" mergeInterval="0" personalView="1" maximized="1" xWindow="-8" yWindow="-8" windowWidth="1616" windowHeight="876" activeSheetId="4"/>
    <customWorkbookView name="Virginija Kurilo - Individuali peržiūra" guid="{5AA8664A-DFC7-45B5-B19E-4E1BA4D91294}" mergeInterval="0" personalView="1" maximized="1" xWindow="-8" yWindow="-8" windowWidth="1936" windowHeight="1056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I156" i="3" s="1"/>
  <c r="I155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93" i="2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<sst xmlns="http://schemas.openxmlformats.org/spreadsheetml/2006/main" count="2010" uniqueCount="759">
  <si>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</si>
  <si>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</si>
  <si>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</si>
  <si>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</si>
  <si>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</si>
  <si>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</si>
  <si>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</si>
  <si>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</si>
  <si>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</si>
  <si>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</si>
  <si>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</si>
  <si>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</si>
  <si>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</si>
  <si>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</si>
  <si>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</si>
  <si>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</si>
  <si>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</si>
  <si>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</si>
  <si>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</si>
  <si>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</si>
  <si>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</si>
  <si>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</si>
  <si>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</si>
  <si>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</si>
  <si>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</si>
  <si>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</si>
  <si>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</si>
  <si>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</si>
  <si>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</si>
  <si>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</si>
  <si>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</si>
  <si>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</si>
  <si>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</si>
  <si>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</si>
  <si>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</si>
  <si>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</si>
  <si>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</si>
  <si>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</si>
  <si>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</si>
  <si>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</si>
  <si>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</si>
  <si>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</si>
  <si>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</si>
  <si>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</si>
  <si>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</si>
  <si>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</si>
  <si>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</si>
  <si>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</si>
  <si>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</si>
  <si>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</si>
  <si>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</si>
  <si>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</si>
  <si>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</si>
  <si>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</si>
  <si>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</si>
  <si>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</si>
  <si>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</si>
  <si>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</si>
  <si>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</si>
  <si>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</si>
  <si>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</si>
  <si>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</si>
  <si>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</si>
  <si>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</si>
  <si>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</si>
  <si>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</si>
  <si>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</si>
  <si>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</si>
  <si>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</si>
  <si>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</si>
  <si>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</si>
  <si>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</si>
  <si>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</si>
  <si>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</si>
  <si>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</si>
  <si>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</si>
  <si>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</si>
  <si>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</si>
  <si>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</si>
  <si>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</si>
  <si>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</si>
  <si>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</si>
  <si>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</si>
  <si>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</si>
  <si>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</si>
  <si>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</si>
  <si>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</si>
  <si>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</si>
  <si>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</si>
  <si>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</si>
  <si>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</si>
  <si>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</si>
  <si>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</si>
  <si>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</si>
  <si>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</si>
  <si>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</si>
  <si>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</si>
  <si>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</si>
  <si>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</si>
  <si>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</si>
  <si>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</si>
  <si>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</si>
  <si>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</si>
  <si>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</si>
  <si>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</si>
  <si>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</si>
  <si>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</si>
  <si>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</si>
  <si>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</si>
  <si>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</si>
  <si>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</si>
  <si>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</si>
  <si>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</si>
  <si>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</si>
  <si>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</si>
  <si>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</si>
  <si>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</si>
  <si>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</si>
  <si>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</si>
  <si>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</si>
  <si>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</si>
  <si>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</si>
  <si>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</si>
  <si>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</si>
  <si>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</si>
  <si>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</si>
  <si>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</si>
  <si>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</si>
  <si>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</si>
  <si>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</si>
  <si>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</si>
  <si>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</si>
  <si>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</si>
  <si>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</si>
  <si>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</si>
  <si>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</si>
  <si>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</si>
  <si>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</si>
  <si>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</si>
  <si>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</si>
  <si>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</si>
  <si>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</si>
  <si>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</si>
  <si>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</si>
  <si>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</si>
  <si>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</si>
  <si>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</si>
  <si>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</si>
  <si>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</si>
  <si>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</si>
  <si>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</si>
  <si>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</si>
  <si>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</si>
  <si>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</si>
  <si>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</si>
  <si>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</si>
  <si>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</si>
  <si>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</si>
  <si>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</si>
  <si>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</si>
  <si>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</si>
  <si>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</si>
  <si>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</si>
  <si>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</si>
  <si>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</si>
  <si>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</si>
  <si>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</si>
  <si>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</si>
  <si>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</si>
  <si>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</si>
  <si>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</si>
  <si>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</si>
  <si>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</si>
  <si>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</si>
  <si>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</si>
  <si>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</si>
  <si>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</si>
  <si>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</si>
  <si>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</si>
  <si>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</si>
  <si>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</si>
  <si>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</si>
  <si>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</si>
  <si>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</si>
  <si>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</si>
  <si>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</si>
  <si>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</si>
  <si>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</si>
  <si>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</si>
  <si>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</si>
  <si>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</si>
  <si>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</si>
  <si>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</si>
  <si>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</si>
  <si>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</si>
  <si>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</si>
  <si>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</si>
  <si>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</si>
  <si>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</si>
  <si>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</si>
  <si>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</si>
  <si>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</si>
  <si>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</si>
  <si>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</si>
  <si>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</si>
  <si>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</si>
  <si>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</si>
  <si>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</si>
  <si>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</si>
  <si>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</si>
  <si>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</si>
  <si>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</si>
  <si>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</si>
  <si>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</si>
  <si>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</si>
  <si>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</si>
  <si>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</si>
  <si>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</si>
  <si>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</si>
  <si>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</si>
  <si>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</si>
  <si>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</si>
  <si>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</si>
  <si>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</si>
  <si>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</si>
  <si>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</si>
  <si>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</si>
  <si>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</si>
  <si>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</si>
  <si>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</si>
  <si>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</si>
  <si>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</si>
  <si>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</si>
  <si>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</si>
  <si>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</si>
  <si>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</si>
  <si>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</si>
  <si>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</si>
  <si>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</si>
  <si>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</si>
  <si>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</si>
  <si>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</si>
  <si>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</si>
  <si>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</si>
  <si>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</si>
  <si>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</si>
  <si>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</si>
  <si>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</si>
  <si>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</si>
  <si>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</si>
  <si>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</si>
  <si>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</si>
  <si>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</si>
  <si>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</si>
  <si>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</si>
  <si>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</si>
  <si>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</si>
  <si>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</si>
  <si>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</si>
  <si>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</si>
  <si>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</si>
  <si>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</si>
  <si>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</si>
  <si>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</si>
  <si>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</si>
  <si>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</si>
  <si>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</si>
  <si>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</si>
  <si>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</si>
  <si>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</si>
  <si>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</si>
  <si>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</si>
  <si>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</si>
  <si>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</si>
  <si>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</si>
  <si>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</si>
  <si>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</si>
  <si>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</si>
  <si>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</si>
  <si>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</si>
  <si>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</si>
  <si>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</si>
  <si>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</si>
  <si>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</si>
  <si>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</si>
  <si>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</si>
  <si>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</si>
  <si>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</si>
  <si>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</si>
  <si>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</si>
  <si>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</si>
  <si>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</si>
  <si>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</si>
  <si>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</si>
  <si>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</si>
  <si>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</si>
  <si>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</si>
  <si>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</si>
  <si>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</si>
  <si>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</si>
  <si>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</si>
  <si>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</si>
  <si>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</si>
  <si>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</si>
  <si>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</si>
  <si>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</si>
  <si>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</si>
  <si>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</si>
  <si>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</si>
  <si>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</si>
  <si>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</si>
  <si>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</si>
  <si>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</si>
  <si>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</si>
  <si>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</si>
  <si>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</si>
  <si>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</si>
  <si>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</si>
  <si>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</si>
  <si>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</si>
  <si>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</si>
  <si>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</si>
  <si>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</si>
  <si>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</si>
  <si>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</si>
  <si>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</si>
  <si>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</si>
  <si>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</si>
  <si>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</si>
  <si>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</si>
  <si>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</si>
  <si>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</si>
  <si>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</si>
  <si>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</si>
  <si>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</si>
  <si>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</si>
  <si>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</si>
  <si>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</si>
  <si>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</si>
  <si>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</si>
  <si>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</si>
  <si>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</si>
  <si>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</si>
  <si>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</si>
  <si>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</si>
  <si>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</si>
  <si>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</si>
  <si>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</si>
  <si>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</si>
  <si>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</si>
  <si>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</si>
  <si>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</si>
  <si>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</si>
  <si>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</si>
  <si>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</si>
  <si>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</si>
  <si>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</si>
  <si>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</si>
  <si>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</si>
  <si>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</si>
  <si>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</si>
  <si>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</si>
  <si>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</si>
  <si>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</si>
  <si>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</si>
  <si>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</si>
  <si>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</si>
  <si>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</si>
  <si>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</si>
  <si>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</si>
  <si>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</si>
  <si>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</si>
  <si>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</si>
  <si>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</si>
  <si>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</si>
  <si>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</si>
  <si>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</si>
  <si>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</si>
  <si>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</si>
  <si>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</si>
  <si>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</si>
  <si>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</si>
  <si>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</si>
  <si>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</si>
  <si>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</si>
  <si>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</si>
  <si>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</si>
  <si>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</si>
  <si>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</si>
  <si>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</si>
  <si>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</si>
  <si>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</si>
  <si>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</si>
  <si>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</si>
  <si>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</si>
  <si>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</si>
  <si>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</si>
  <si>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</si>
  <si>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</si>
  <si>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</si>
  <si>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</si>
  <si>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</si>
  <si>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</si>
  <si>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</si>
  <si>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</si>
  <si>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</si>
  <si>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</si>
  <si>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</si>
  <si>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</si>
  <si>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</si>
  <si>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</si>
  <si>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</si>
  <si>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</si>
  <si>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</si>
  <si>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</si>
  <si>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</si>
  <si>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</si>
  <si>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</si>
  <si>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</si>
  <si>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</si>
  <si>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</si>
  <si>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</si>
  <si>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</si>
  <si>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</si>
  <si>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</si>
  <si>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</si>
  <si>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</si>
  <si>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</si>
  <si>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</si>
  <si>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</si>
  <si>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</si>
  <si>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</si>
  <si>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</si>
  <si>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</si>
  <si>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</si>
  <si>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</si>
  <si>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</si>
  <si>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</si>
  <si>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</si>
  <si>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</si>
  <si>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</si>
  <si>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</si>
  <si>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</si>
  <si>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</si>
  <si>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</si>
  <si>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</si>
  <si>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</si>
  <si>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</si>
  <si>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</si>
  <si>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</si>
  <si>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</si>
  <si>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</si>
  <si>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</si>
  <si>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</si>
  <si>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</si>
  <si>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</si>
  <si>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</si>
  <si>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</si>
  <si>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</si>
  <si>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</si>
  <si>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</si>
  <si>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</si>
  <si>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</si>
  <si>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</si>
  <si>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</si>
  <si>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</si>
  <si>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</si>
  <si>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</si>
  <si>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</si>
  <si>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</si>
  <si>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</si>
  <si>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</si>
  <si>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</si>
  <si>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</si>
  <si>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</si>
  <si>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</si>
  <si>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</si>
  <si>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</si>
  <si>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</si>
  <si>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</si>
  <si>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</si>
  <si>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</si>
  <si>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</si>
  <si>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</si>
  <si>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</si>
  <si>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</si>
  <si>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</si>
  <si>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</si>
  <si>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</si>
  <si>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</si>
  <si>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</si>
  <si>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</si>
  <si>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</si>
  <si>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</si>
  <si>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</si>
  <si>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</si>
  <si>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</si>
  <si>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</si>
  <si>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</si>
  <si>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</si>
  <si>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</si>
  <si>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</si>
  <si>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</si>
  <si>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</si>
  <si>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</si>
  <si>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</si>
  <si>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</si>
  <si>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</si>
  <si>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</si>
  <si>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</si>
  <si>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</si>
  <si>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</si>
  <si>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</si>
  <si>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</si>
  <si>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</si>
  <si>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</si>
  <si>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</si>
  <si>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</si>
  <si>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</si>
  <si>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</si>
  <si>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</si>
  <si>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</si>
  <si>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</si>
  <si>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</si>
  <si>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</si>
  <si>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</si>
  <si>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</si>
  <si>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</si>
  <si>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</si>
  <si>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</si>
  <si>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</si>
  <si>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</si>
  <si>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</si>
  <si>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</si>
  <si>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</si>
  <si>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</si>
  <si>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</si>
  <si>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</si>
  <si>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</si>
  <si>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</si>
  <si>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</si>
  <si>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</si>
  <si>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</si>
  <si>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</si>
  <si>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</si>
  <si>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</si>
  <si>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</si>
  <si>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</si>
  <si>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</si>
  <si>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</si>
  <si>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</si>
  <si>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</si>
  <si>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</si>
  <si>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</si>
  <si>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</si>
  <si>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</si>
  <si>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</si>
  <si>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</si>
  <si>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</si>
  <si>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</si>
  <si>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</si>
  <si>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</si>
  <si>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</si>
  <si>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</si>
  <si>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</si>
  <si>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</si>
  <si>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</si>
  <si>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</si>
  <si>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</si>
  <si>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</si>
  <si>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</si>
  <si>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</si>
  <si>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</si>
  <si>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</si>
  <si>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</si>
  <si>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</si>
  <si>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</si>
  <si>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</si>
  <si>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</si>
  <si>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</si>
  <si>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</si>
  <si>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</si>
  <si>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</si>
  <si>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</si>
  <si>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</si>
  <si>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</si>
  <si>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</si>
  <si>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</si>
  <si>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</si>
  <si>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</si>
  <si>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</si>
  <si>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</si>
  <si>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</si>
  <si>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</si>
  <si>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</si>
  <si>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</si>
  <si>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</si>
  <si>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</si>
  <si>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</si>
  <si>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</si>
  <si>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</si>
  <si>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</si>
  <si>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</si>
  <si>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</si>
  <si>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</si>
  <si>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</si>
  <si>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</si>
  <si>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</si>
  <si>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</si>
  <si>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</si>
  <si>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</si>
  <si>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</si>
  <si>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</si>
  <si>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</si>
  <si>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</si>
  <si>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</si>
  <si>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</si>
  <si>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</si>
  <si>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</si>
  <si>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</si>
  <si>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</si>
  <si>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</si>
  <si>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</si>
  <si>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</si>
  <si>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</si>
  <si>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</si>
  <si>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</si>
  <si>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</si>
  <si>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</si>
  <si>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</si>
  <si>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</si>
  <si>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</si>
  <si>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</si>
  <si>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</si>
  <si>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</si>
  <si>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</si>
  <si>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</si>
  <si>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</si>
  <si>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</si>
  <si>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</si>
  <si>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</si>
  <si>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</si>
  <si>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</si>
  <si>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</si>
  <si>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</si>
  <si>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</si>
  <si>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</si>
  <si>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</si>
  <si>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</si>
  <si>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</si>
  <si>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</si>
  <si>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</si>
  <si>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</si>
  <si>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</si>
  <si>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</si>
  <si>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</si>
  <si>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</si>
  <si>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</si>
  <si>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</si>
  <si>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</si>
  <si>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</si>
  <si>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</si>
  <si>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</si>
  <si>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</si>
  <si>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</si>
  <si>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</si>
  <si>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</si>
  <si>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</si>
  <si>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</si>
  <si>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</si>
  <si>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</si>
  <si>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</si>
  <si>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</si>
  <si>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</si>
  <si>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</si>
  <si>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</si>
  <si>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</si>
  <si>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</si>
  <si>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</si>
  <si>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</si>
  <si>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</si>
  <si>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</si>
  <si>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</si>
  <si>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</si>
  <si>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</si>
  <si>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</si>
  <si>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</si>
  <si>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</si>
  <si>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</si>
  <si>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</si>
  <si>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</si>
  <si>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</si>
  <si>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</si>
  <si>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</si>
  <si>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</si>
  <si>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</si>
  <si>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</si>
  <si>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</si>
  <si>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</si>
  <si>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</si>
  <si>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</si>
  <si>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</si>
  <si>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</si>
  <si>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</si>
  <si>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</si>
  <si>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</si>
  <si>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</si>
  <si>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</si>
  <si>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</si>
  <si>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</si>
  <si>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</si>
  <si>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</si>
  <si>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</si>
  <si>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</si>
  <si>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</si>
  <si>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</si>
  <si>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</si>
  <si>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</si>
  <si>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</si>
  <si>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</si>
  <si>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</si>
  <si>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</si>
  <si>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</si>
  <si>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</si>
  <si>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</si>
  <si>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</si>
  <si>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</si>
  <si>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</si>
  <si>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</si>
  <si>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</si>
  <si>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</si>
  <si>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</si>
  <si>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</si>
  <si>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</si>
  <si>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</si>
  <si>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</si>
  <si>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</si>
  <si>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</si>
  <si>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</si>
  <si>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</si>
  <si>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</si>
  <si>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</si>
  <si>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</si>
  <si>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</si>
  <si>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</si>
  <si>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</si>
  <si>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</si>
  <si>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</si>
  <si>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</si>
  <si>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</si>
  <si>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2022 m. kovo 2 d. įsakymo Nr. 1K-74  redakcija)</t>
  </si>
  <si>
    <t>2022  M. KOVO 31 D.</t>
  </si>
  <si>
    <t>ketvirtinė</t>
  </si>
  <si>
    <t>L.e.direktorės pareigas</t>
  </si>
  <si>
    <t>Asta Pūtienė</t>
  </si>
  <si>
    <t>Vyr.buhalterė</t>
  </si>
  <si>
    <t>Benedikta Jakštienė</t>
  </si>
  <si>
    <t>Vilniaus Sausio 13-osios progimnazija, 190005293, Architektų g. 166, Vilnius</t>
  </si>
  <si>
    <t>Mokymo aplinkos finansavimas bendrojo lavinimo įstaigose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</si>
</sst>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2"/>
      <name val="Times New Roman Baltic"/>
      <charset val="186"/>
    </font>
    <font>
      <b/>
      <vertAlign val="superscript"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2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2" fontId="8" fillId="0" borderId="4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right" vertical="center"/>
    </xf>
    <xf numFmtId="0" fontId="52" fillId="0" borderId="0" xfId="2" applyFont="1" applyAlignment="1">
      <alignment horizontal="center" vertical="top"/>
    </xf>
    <xf numFmtId="0" fontId="51" fillId="0" borderId="0" xfId="0" applyFont="1"/>
    <xf numFmtId="0" fontId="52" fillId="0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4" fontId="8" fillId="0" borderId="0" xfId="1" applyNumberFormat="1" applyFont="1" applyAlignment="1">
      <alignment horizontal="center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53" fillId="0" borderId="2" xfId="1" applyFont="1" applyBorder="1" applyAlignment="1">
      <alignment horizontal="center" vertical="top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2" Type="http://schemas.openxmlformats.org/officeDocument/2006/relationships/revisionLog" Target="revisionLog2.xml"/><Relationship Id="rId150" Type="http://schemas.openxmlformats.org/officeDocument/2006/relationships/revisionLog" Target="revisionLog10.xml"/><Relationship Id="rId138" Type="http://schemas.openxmlformats.org/officeDocument/2006/relationships/revisionLog" Target="revisionLog18.xml"/><Relationship Id="rId141" Type="http://schemas.openxmlformats.org/officeDocument/2006/relationships/revisionLog" Target="revisionLog1.xml"/><Relationship Id="rId146" Type="http://schemas.openxmlformats.org/officeDocument/2006/relationships/revisionLog" Target="revisionLog6.xml"/><Relationship Id="rId140" Type="http://schemas.openxmlformats.org/officeDocument/2006/relationships/revisionLog" Target="revisionLog20.xml"/><Relationship Id="rId145" Type="http://schemas.openxmlformats.org/officeDocument/2006/relationships/revisionLog" Target="revisionLog5.xml"/><Relationship Id="rId149" Type="http://schemas.openxmlformats.org/officeDocument/2006/relationships/revisionLog" Target="revisionLog9.xml"/><Relationship Id="rId144" Type="http://schemas.openxmlformats.org/officeDocument/2006/relationships/revisionLog" Target="revisionLog4.xml"/><Relationship Id="rId148" Type="http://schemas.openxmlformats.org/officeDocument/2006/relationships/revisionLog" Target="revisionLog8.xml"/><Relationship Id="rId143" Type="http://schemas.openxmlformats.org/officeDocument/2006/relationships/revisionLog" Target="revisionLog3.xml"/><Relationship Id="rId139" Type="http://schemas.openxmlformats.org/officeDocument/2006/relationships/revisionLog" Target="revisionLog19.xml"/><Relationship Id="rId14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25D2B6-84CF-4751-99EF-4CE6095D8DA6}" diskRevisions="1" revisionId="6403" version="16">
  <header guid="{48BB3EB9-2795-4427-A56B-2DD64EDA0829}" dateTime="2022-04-06T13:40:18" maxSheetId="6" userName="Admin" r:id="rId138" minRId="6197" maxRId="6206">
    <sheetIdMap count="5">
      <sheetId val="1"/>
      <sheetId val="2"/>
      <sheetId val="3"/>
      <sheetId val="4"/>
      <sheetId val="5"/>
    </sheetIdMap>
  </header>
  <header guid="{E826476F-0F2B-4D1B-BE33-4454BE05DC12}" dateTime="2022-04-06T13:45:41" maxSheetId="6" userName="Admin" r:id="rId139" minRId="6215" maxRId="6223">
    <sheetIdMap count="5">
      <sheetId val="1"/>
      <sheetId val="2"/>
      <sheetId val="3"/>
      <sheetId val="4"/>
      <sheetId val="5"/>
    </sheetIdMap>
  </header>
  <header guid="{8C42D5EB-A893-4E55-BBE0-ACEF1E020946}" dateTime="2022-04-06T13:47:28" maxSheetId="6" userName="Admin" r:id="rId140" minRId="6224">
    <sheetIdMap count="5">
      <sheetId val="1"/>
      <sheetId val="2"/>
      <sheetId val="3"/>
      <sheetId val="4"/>
      <sheetId val="5"/>
    </sheetIdMap>
  </header>
  <header guid="{F281A2C9-2AB1-43E4-AFAB-13D905E3785F}" dateTime="2022-04-06T13:49:30" maxSheetId="6" userName="Admin" r:id="rId141">
    <sheetIdMap count="5">
      <sheetId val="1"/>
      <sheetId val="2"/>
      <sheetId val="3"/>
      <sheetId val="4"/>
      <sheetId val="5"/>
    </sheetIdMap>
  </header>
  <header guid="{479A0E05-28E7-4FA0-9100-5E1A4DE771A7}" dateTime="2022-04-07T12:47:27" maxSheetId="6" userName="Admin" r:id="rId142">
    <sheetIdMap count="5">
      <sheetId val="1"/>
      <sheetId val="2"/>
      <sheetId val="3"/>
      <sheetId val="4"/>
      <sheetId val="5"/>
    </sheetIdMap>
  </header>
  <header guid="{DD3AB62B-8F75-42F1-9A66-BB417270CB6C}" dateTime="2022-04-07T13:03:00" maxSheetId="6" userName="Admin" r:id="rId143" minRId="6241" maxRId="6270">
    <sheetIdMap count="5">
      <sheetId val="1"/>
      <sheetId val="2"/>
      <sheetId val="3"/>
      <sheetId val="4"/>
      <sheetId val="5"/>
    </sheetIdMap>
  </header>
  <header guid="{1352A882-B9AA-4471-AE87-CC5EED6BB108}" dateTime="2022-04-07T13:26:23" maxSheetId="6" userName="Admin" r:id="rId144" minRId="6279" maxRId="6303">
    <sheetIdMap count="5">
      <sheetId val="1"/>
      <sheetId val="2"/>
      <sheetId val="3"/>
      <sheetId val="4"/>
      <sheetId val="5"/>
    </sheetIdMap>
  </header>
  <header guid="{9B97DCA0-133A-4A97-8F9C-917064B39592}" dateTime="2022-04-07T13:30:57" maxSheetId="6" userName="Admin" r:id="rId145" minRId="6312" maxRId="6324">
    <sheetIdMap count="5">
      <sheetId val="1"/>
      <sheetId val="2"/>
      <sheetId val="3"/>
      <sheetId val="4"/>
      <sheetId val="5"/>
    </sheetIdMap>
  </header>
  <header guid="{93966426-69A6-4206-B7D0-64D0F903A050}" dateTime="2022-04-07T13:32:55" maxSheetId="6" userName="Admin" r:id="rId146" minRId="6333" maxRId="6335">
    <sheetIdMap count="5">
      <sheetId val="1"/>
      <sheetId val="2"/>
      <sheetId val="3"/>
      <sheetId val="4"/>
      <sheetId val="5"/>
    </sheetIdMap>
  </header>
  <header guid="{99A88440-87BC-4EF0-8151-BF04756FBABA}" dateTime="2022-04-07T13:35:57" maxSheetId="6" userName="Admin" r:id="rId147" minRId="6344" maxRId="6360">
    <sheetIdMap count="5">
      <sheetId val="1"/>
      <sheetId val="2"/>
      <sheetId val="3"/>
      <sheetId val="4"/>
      <sheetId val="5"/>
    </sheetIdMap>
  </header>
  <header guid="{7A05E7F9-AE48-4AD4-B918-B56F2ECD3A96}" dateTime="2022-04-07T14:30:05" maxSheetId="6" userName="Admin" r:id="rId148" minRId="6361" maxRId="6374">
    <sheetIdMap count="5">
      <sheetId val="1"/>
      <sheetId val="2"/>
      <sheetId val="3"/>
      <sheetId val="4"/>
      <sheetId val="5"/>
    </sheetIdMap>
  </header>
  <header guid="{A849C536-5D0F-4B99-A9C6-9CDD06236AEC}" dateTime="2022-04-07T14:32:47" maxSheetId="6" userName="Admin" r:id="rId149" minRId="6383" maxRId="6387">
    <sheetIdMap count="5">
      <sheetId val="1"/>
      <sheetId val="2"/>
      <sheetId val="3"/>
      <sheetId val="4"/>
      <sheetId val="5"/>
    </sheetIdMap>
  </header>
  <header guid="{5F25D2B6-84CF-4751-99EF-4CE6095D8DA6}" dateTime="2022-04-07T15:46:52" maxSheetId="6" userName="Admin" r:id="rId15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73" start="0" length="2147483647">
    <dxf>
      <font>
        <sz val="12"/>
      </font>
    </dxf>
  </rfmt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7" sId="4">
    <oc r="A13" t="inlineStr">
      <is>
        <t>20______ M. ________________ D.</t>
      </is>
    </oc>
    <nc r="A13" t="inlineStr">
      <is>
        <t>2022  M. KOVO 31 D.</t>
      </is>
    </nc>
  </rcc>
  <rcc rId="6198" sId="4">
    <oc r="G14" t="inlineStr">
      <is>
        <t>__________________________</t>
      </is>
    </oc>
    <nc r="G14" t="inlineStr">
      <is>
        <t>ketvirtinė</t>
      </is>
    </nc>
  </rcc>
  <rcc rId="6199" sId="4" odxf="1" dxf="1" numFmtId="19">
    <oc r="G18" t="inlineStr">
      <is>
        <t>_________________    Nr. _________</t>
      </is>
    </oc>
    <nc r="G18">
      <v>44658</v>
    </nc>
    <odxf>
      <numFmt numFmtId="0" formatCode="General"/>
    </odxf>
    <ndxf>
      <numFmt numFmtId="19" formatCode="yyyy/mm/dd"/>
    </ndxf>
  </rcc>
  <rcc rId="6200" sId="4">
    <nc r="E21" t="inlineStr">
      <is>
        <t>Ugdymo įstaigų meninių renginių, konkursų, olimpiadų ir kitų priemonių finansavimas</t>
      </is>
    </nc>
  </rcc>
  <rcc rId="6201" sId="4" numFmtId="4">
    <nc r="L25">
      <v>21070</v>
    </nc>
  </rcc>
  <rcc rId="6202" sId="4" numFmtId="4">
    <nc r="I29">
      <v>9</v>
    </nc>
  </rcc>
  <rcc rId="6203" sId="4" numFmtId="4">
    <nc r="J29">
      <v>8</v>
    </nc>
  </rcc>
  <rcc rId="6204" sId="4" numFmtId="4">
    <nc r="K29">
      <v>1</v>
    </nc>
  </rcc>
  <rcc rId="6205" sId="4" numFmtId="4">
    <nc r="L29">
      <v>2</v>
    </nc>
  </rcc>
  <rcc rId="6206" sId="4" numFmtId="4">
    <nc r="L28">
      <v>1</v>
    </nc>
  </rcc>
  <rdn rId="0" localSheetId="1" customView="1" name="Z_9FA0C9BD_FD41_4A2C_88CF_259EA4CAD4AE_.wvu.PrintTitles" hidden="1" oldHidden="1">
    <formula>'f2'!$19:$25</formula>
  </rdn>
  <rdn rId="0" localSheetId="1" customView="1" name="Z_9FA0C9BD_FD41_4A2C_88CF_259EA4CAD4AE_.wvu.Cols" hidden="1" oldHidden="1">
    <formula>'f2'!$M:$P</formula>
  </rdn>
  <rdn rId="0" localSheetId="2" customView="1" name="Z_9FA0C9BD_FD41_4A2C_88CF_259EA4CAD4AE_.wvu.PrintTitles" hidden="1" oldHidden="1">
    <formula>'f2 (2)'!$19:$25</formula>
  </rdn>
  <rdn rId="0" localSheetId="2" customView="1" name="Z_9FA0C9BD_FD41_4A2C_88CF_259EA4CAD4AE_.wvu.Cols" hidden="1" oldHidden="1">
    <formula>'f2 (2)'!$M:$P</formula>
  </rdn>
  <rdn rId="0" localSheetId="3" customView="1" name="Z_9FA0C9BD_FD41_4A2C_88CF_259EA4CAD4AE_.wvu.PrintTitles" hidden="1" oldHidden="1">
    <formula>'f2 (3)'!$19:$25</formula>
  </rdn>
  <rdn rId="0" localSheetId="3" customView="1" name="Z_9FA0C9BD_FD41_4A2C_88CF_259EA4CAD4AE_.wvu.Cols" hidden="1" oldHidden="1">
    <formula>'f2 (3)'!$M:$P</formula>
  </rdn>
  <rdn rId="0" localSheetId="4" customView="1" name="Z_9FA0C9BD_FD41_4A2C_88CF_259EA4CAD4AE_.wvu.PrintTitles" hidden="1" oldHidden="1">
    <formula>'Forma Nr.2 '!$23:$33</formula>
  </rdn>
  <rdn rId="0" localSheetId="4" customView="1" name="Z_9FA0C9BD_FD41_4A2C_88CF_259EA4CAD4AE_.wvu.Cols" hidden="1" oldHidden="1">
    <formula>'Forma Nr.2 '!$M:$P</formula>
  </rdn>
  <rcv guid="{9FA0C9BD-FD41-4A2C-88CF-259EA4CAD4A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5" sId="4" numFmtId="4">
    <nc r="L26">
      <v>190005293</v>
    </nc>
  </rcc>
  <rcc rId="6216" sId="4" numFmtId="4">
    <nc r="K27">
      <v>4000470</v>
    </nc>
  </rcc>
  <rcc rId="6217" sId="4" numFmtId="4">
    <nc r="L27">
      <v>201110101</v>
    </nc>
  </rcc>
  <rcc rId="6218" sId="4" numFmtId="4">
    <nc r="I59">
      <v>878</v>
    </nc>
  </rcc>
  <rcc rId="6219" sId="4" numFmtId="4">
    <nc r="J59">
      <v>878</v>
    </nc>
  </rcc>
  <rcc rId="6220" sId="4">
    <nc r="G370" t="inlineStr">
      <is>
        <t>L.e.direktorės pareigas</t>
      </is>
    </nc>
  </rcc>
  <rcc rId="6221" sId="4">
    <nc r="K370" t="inlineStr">
      <is>
        <t>Asta Pūtienė</t>
      </is>
    </nc>
  </rcc>
  <rcc rId="6222" sId="4">
    <nc r="G373" t="inlineStr">
      <is>
        <t>Vyr.buhalterė</t>
      </is>
    </nc>
  </rcc>
  <rcc rId="6223" sId="4">
    <nc r="K373" t="inlineStr">
      <is>
        <t>Benedikta Jakštienė</t>
      </is>
    </nc>
  </rcc>
  <rfmt sheetId="4" sqref="K370" start="0" length="2147483647">
    <dxf>
      <font>
        <b/>
      </font>
    </dxf>
  </rfmt>
  <rfmt sheetId="4" sqref="G373" start="0" length="2147483647">
    <dxf>
      <font>
        <b/>
      </font>
    </dxf>
  </rfmt>
  <rfmt sheetId="4" sqref="K373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H9" start="0" length="0">
    <dxf>
      <font>
        <b/>
        <sz val="12"/>
        <color auto="1"/>
        <name val="Times New Roman Baltic"/>
        <family val="1"/>
        <charset val="186"/>
        <scheme val="none"/>
      </font>
      <alignment horizontal="center" vertical="top"/>
    </dxf>
  </rfmt>
  <rfmt sheetId="4" s="1" sqref="I9" start="0" length="0">
    <dxf>
      <font>
        <b/>
        <sz val="12"/>
        <color auto="1"/>
        <name val="Arial"/>
        <family val="2"/>
        <charset val="186"/>
        <scheme val="none"/>
      </font>
    </dxf>
  </rfmt>
  <rfmt sheetId="4" sqref="J9" start="0" length="0">
    <dxf>
      <font>
        <b/>
        <sz val="12"/>
        <family val="2"/>
      </font>
      <alignment horizontal="general" vertical="bottom"/>
    </dxf>
  </rfmt>
  <rfmt sheetId="4" sqref="K9" start="0" length="0">
    <dxf>
      <font>
        <b/>
        <sz val="12"/>
        <family val="2"/>
      </font>
      <alignment horizontal="general" vertical="bottom"/>
    </dxf>
  </rfmt>
  <rfmt sheetId="4" sqref="L9" start="0" length="0">
    <dxf>
      <font>
        <b/>
        <sz val="12"/>
        <color auto="1"/>
        <name val="Arial"/>
        <family val="2"/>
        <charset val="186"/>
        <scheme val="none"/>
      </font>
      <alignment vertical="bottom" wrapText="0"/>
    </dxf>
  </rfmt>
  <rfmt sheetId="4" s="1" sqref="M9" start="0" length="0">
    <dxf>
      <font>
        <b/>
        <sz val="12"/>
        <color auto="1"/>
        <name val="Arial"/>
        <family val="2"/>
        <charset val="186"/>
        <scheme val="none"/>
      </font>
      <numFmt numFmtId="0" formatCode="General"/>
      <alignment horizontal="general" vertical="bottom" wrapText="0"/>
    </dxf>
  </rfmt>
  <rfmt sheetId="4" s="1" sqref="N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O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P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Q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R9" start="0" length="0">
    <dxf>
      <font>
        <b/>
        <sz val="12"/>
        <color auto="1"/>
        <name val="Arial"/>
        <family val="2"/>
        <charset val="186"/>
        <scheme val="none"/>
      </font>
    </dxf>
  </rfmt>
  <rfmt sheetId="4" s="1" sqref="S9" start="0" length="0">
    <dxf>
      <font>
        <b/>
        <sz val="12"/>
        <color auto="1"/>
        <name val="Arial"/>
        <family val="2"/>
        <charset val="186"/>
        <scheme val="none"/>
      </font>
    </dxf>
  </rfmt>
  <rcc rId="6224" sId="4" xfDxf="1" s="1" dxf="1">
    <oc r="G9" t="inlineStr">
      <is>
        <t>___________________________________________________________________________________________________</t>
      </is>
    </oc>
    <nc r="G9" t="inlineStr">
      <is>
        <t>Vilniaus Sausio 13-osios progimnazija, 190005293, Architektų g. 166, Vilnius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 Baltic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4" sqref="G9" start="0" length="2147483647">
    <dxf>
      <font>
        <sz val="12"/>
      </font>
    </dxf>
  </rfmt>
  <rfmt sheetId="4" sqref="G9" start="0" length="2147483647">
    <dxf>
      <font>
        <b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1" sId="4">
    <oc r="E21" t="inlineStr">
      <is>
        <t>Ugdymo įstaigų meninių renginių, konkursų, olimpiadų ir kitų priemonių finansavimas</t>
      </is>
    </oc>
    <nc r="E21" t="inlineStr">
      <is>
        <t>Mokymo lėšų finansavimas Vilniaus m. bendrojo lavinimo įstaigose</t>
      </is>
    </nc>
  </rcc>
  <rcc rId="6242" sId="4" numFmtId="4">
    <oc r="K27">
      <v>4000470</v>
    </oc>
    <nc r="K27">
      <v>4000178</v>
    </nc>
  </rcc>
  <rcc rId="6243" sId="4" numFmtId="4">
    <oc r="L27">
      <v>201110101</v>
    </oc>
    <nc r="L27">
      <v>201010101</v>
    </nc>
  </rcc>
  <rcc rId="6244" sId="4" numFmtId="4">
    <oc r="L28">
      <v>1</v>
    </oc>
    <nc r="L28">
      <v>205</v>
    </nc>
  </rcc>
  <rcc rId="6245" sId="4" numFmtId="4">
    <oc r="J29">
      <v>8</v>
    </oc>
    <nc r="J29">
      <v>2</v>
    </nc>
  </rcc>
  <rcc rId="6246" sId="4" numFmtId="4">
    <oc r="L29">
      <v>2</v>
    </oc>
    <nc r="L29">
      <v>1</v>
    </nc>
  </rcc>
  <rcc rId="6247" sId="4" numFmtId="4">
    <nc r="I39">
      <v>1012800</v>
    </nc>
  </rcc>
  <rcc rId="6248" sId="4" numFmtId="4">
    <nc r="J39">
      <v>227900</v>
    </nc>
  </rcc>
  <rcc rId="6249" sId="4" numFmtId="4">
    <nc r="K39">
      <v>164000</v>
    </nc>
  </rcc>
  <rcc rId="6250" sId="4" numFmtId="4">
    <nc r="L39">
      <v>155629.44</v>
    </nc>
  </rcc>
  <rcc rId="6251" sId="4" numFmtId="4">
    <nc r="I45">
      <v>15200</v>
    </nc>
  </rcc>
  <rcc rId="6252" sId="4" numFmtId="4">
    <nc r="J45">
      <v>3500</v>
    </nc>
  </rcc>
  <rcc rId="6253" sId="4" numFmtId="4">
    <nc r="K45">
      <v>2400</v>
    </nc>
  </rcc>
  <rcc rId="6254" sId="4" numFmtId="4">
    <nc r="L45">
      <v>1920.16</v>
    </nc>
  </rcc>
  <rcc rId="6255" sId="4" numFmtId="4">
    <oc r="I59">
      <v>878</v>
    </oc>
    <nc r="I59">
      <v>5200</v>
    </nc>
  </rcc>
  <rcc rId="6256" sId="4" numFmtId="4">
    <oc r="J59">
      <v>878</v>
    </oc>
    <nc r="J59">
      <v>1600</v>
    </nc>
  </rcc>
  <rcc rId="6257" sId="4" numFmtId="4">
    <nc r="K59">
      <v>50</v>
    </nc>
  </rcc>
  <rcc rId="6258" sId="4" numFmtId="4">
    <nc r="L59">
      <v>30</v>
    </nc>
  </rcc>
  <rcc rId="6259" sId="4" numFmtId="4">
    <nc r="I62">
      <v>4000</v>
    </nc>
  </rcc>
  <rcc rId="6260" sId="4" numFmtId="4">
    <nc r="J62">
      <v>1600</v>
    </nc>
  </rcc>
  <rcc rId="6261" sId="4" numFmtId="4">
    <nc r="K62">
      <v>600</v>
    </nc>
  </rcc>
  <rcc rId="6262" sId="4" numFmtId="4">
    <nc r="L62">
      <v>252.93</v>
    </nc>
  </rcc>
  <rcc rId="6263" sId="4" numFmtId="4">
    <nc r="I64">
      <v>16700</v>
    </nc>
  </rcc>
  <rcc rId="6264" sId="4" numFmtId="4">
    <nc r="J64">
      <v>6700</v>
    </nc>
  </rcc>
  <rcc rId="6265" sId="4" numFmtId="4">
    <nc r="K64">
      <v>1500</v>
    </nc>
  </rcc>
  <rcc rId="6266" sId="4" numFmtId="4">
    <nc r="L64">
      <v>1420.61</v>
    </nc>
  </rcc>
  <rcc rId="6267" sId="4" numFmtId="4">
    <nc r="I156">
      <v>2600</v>
    </nc>
  </rcc>
  <rcc rId="6268" sId="4" numFmtId="4">
    <nc r="J156">
      <v>2600</v>
    </nc>
  </rcc>
  <rcc rId="6269" sId="4" numFmtId="4">
    <nc r="K156">
      <v>1000</v>
    </nc>
  </rcc>
  <rcc rId="6270" sId="4" numFmtId="4">
    <nc r="L156">
      <v>758.25</v>
    </nc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79" sId="4" numFmtId="4">
    <oc r="K27">
      <v>4000178</v>
    </oc>
    <nc r="K27">
      <v>4000433</v>
    </nc>
  </rcc>
  <rcc rId="6280" sId="4" numFmtId="4">
    <oc r="I39">
      <v>1012800</v>
    </oc>
    <nc r="I39">
      <v>273500</v>
    </nc>
  </rcc>
  <rcc rId="6281" sId="4" numFmtId="4">
    <oc r="J39">
      <v>227900</v>
    </oc>
    <nc r="J39">
      <v>68400</v>
    </nc>
  </rcc>
  <rcc rId="6282" sId="4" numFmtId="4">
    <oc r="K39">
      <v>164000</v>
    </oc>
    <nc r="K39">
      <v>57000</v>
    </nc>
  </rcc>
  <rcc rId="6283" sId="4" numFmtId="4">
    <oc r="L39">
      <v>155629.44</v>
    </oc>
    <nc r="L39">
      <v>35058.97</v>
    </nc>
  </rcc>
  <rcc rId="6284" sId="4" numFmtId="4">
    <oc r="I45">
      <v>15200</v>
    </oc>
    <nc r="I45">
      <v>4100</v>
    </nc>
  </rcc>
  <rcc rId="6285" sId="4" numFmtId="4">
    <oc r="J45">
      <v>3500</v>
    </oc>
    <nc r="J45">
      <v>1000</v>
    </nc>
  </rcc>
  <rcc rId="6286" sId="4" numFmtId="4">
    <oc r="K45">
      <v>2400</v>
    </oc>
    <nc r="K45">
      <v>800</v>
    </nc>
  </rcc>
  <rcc rId="6287" sId="4" numFmtId="4">
    <oc r="L45">
      <v>1920.16</v>
    </oc>
    <nc r="L45">
      <v>517.38</v>
    </nc>
  </rcc>
  <rcc rId="6288" sId="4" numFmtId="4">
    <oc r="I59">
      <v>5200</v>
    </oc>
    <nc r="I59"/>
  </rcc>
  <rcc rId="6289" sId="4" numFmtId="4">
    <oc r="J59">
      <v>1600</v>
    </oc>
    <nc r="J59"/>
  </rcc>
  <rcc rId="6290" sId="4" numFmtId="4">
    <oc r="K59">
      <v>50</v>
    </oc>
    <nc r="K59"/>
  </rcc>
  <rcc rId="6291" sId="4" numFmtId="4">
    <oc r="L59">
      <v>30</v>
    </oc>
    <nc r="L59"/>
  </rcc>
  <rcc rId="6292" sId="4" numFmtId="4">
    <oc r="I62">
      <v>4000</v>
    </oc>
    <nc r="I62"/>
  </rcc>
  <rcc rId="6293" sId="4" numFmtId="4">
    <oc r="J62">
      <v>1600</v>
    </oc>
    <nc r="J62"/>
  </rcc>
  <rcc rId="6294" sId="4" numFmtId="4">
    <oc r="K62">
      <v>600</v>
    </oc>
    <nc r="K62"/>
  </rcc>
  <rcc rId="6295" sId="4" numFmtId="4">
    <oc r="L62">
      <v>252.93</v>
    </oc>
    <nc r="L62"/>
  </rcc>
  <rcc rId="6296" sId="4" numFmtId="4">
    <oc r="I64">
      <v>16700</v>
    </oc>
    <nc r="I64"/>
  </rcc>
  <rcc rId="6297" sId="4" numFmtId="4">
    <oc r="J64">
      <v>6700</v>
    </oc>
    <nc r="J64"/>
  </rcc>
  <rcc rId="6298" sId="4" numFmtId="4">
    <oc r="K64">
      <v>1500</v>
    </oc>
    <nc r="K64"/>
  </rcc>
  <rcc rId="6299" sId="4" numFmtId="4">
    <oc r="L64">
      <v>1420.61</v>
    </oc>
    <nc r="L64"/>
  </rcc>
  <rcc rId="6300" sId="4" numFmtId="4">
    <oc r="I156">
      <v>2600</v>
    </oc>
    <nc r="I156">
      <v>500</v>
    </nc>
  </rcc>
  <rcc rId="6301" sId="4" numFmtId="4">
    <oc r="J156">
      <v>2600</v>
    </oc>
    <nc r="J156">
      <v>500</v>
    </nc>
  </rcc>
  <rcc rId="6302" sId="4" numFmtId="4">
    <oc r="K156">
      <v>1000</v>
    </oc>
    <nc r="K156">
      <v>300</v>
    </nc>
  </rcc>
  <rcc rId="6303" sId="4" numFmtId="4">
    <oc r="L156">
      <v>758.25</v>
    </oc>
    <nc r="L156">
      <v>189.3</v>
    </nc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12" sId="4" numFmtId="4">
    <oc r="K27">
      <v>4000433</v>
    </oc>
    <nc r="K27">
      <v>4000432</v>
    </nc>
  </rcc>
  <rcc rId="6313" sId="4" numFmtId="4">
    <oc r="I39">
      <v>273500</v>
    </oc>
    <nc r="I39">
      <v>91000</v>
    </nc>
  </rcc>
  <rcc rId="6314" sId="4" numFmtId="4">
    <oc r="J39">
      <v>68400</v>
    </oc>
    <nc r="J39">
      <v>22800</v>
    </nc>
  </rcc>
  <rcc rId="6315" sId="4" numFmtId="4">
    <oc r="K39">
      <v>57000</v>
    </oc>
    <nc r="K39">
      <v>18100</v>
    </nc>
  </rcc>
  <rcc rId="6316" sId="4" numFmtId="4">
    <oc r="L39">
      <v>35058.97</v>
    </oc>
    <nc r="L39">
      <v>17730.57</v>
    </nc>
  </rcc>
  <rcc rId="6317" sId="4" numFmtId="4">
    <oc r="I45">
      <v>4100</v>
    </oc>
    <nc r="I45">
      <v>1400</v>
    </nc>
  </rcc>
  <rcc rId="6318" sId="4" numFmtId="4">
    <oc r="J45">
      <v>1000</v>
    </oc>
    <nc r="J45">
      <v>400</v>
    </nc>
  </rcc>
  <rcc rId="6319" sId="4" numFmtId="4">
    <oc r="K45">
      <v>800</v>
    </oc>
    <nc r="K45">
      <v>350</v>
    </nc>
  </rcc>
  <rcc rId="6320" sId="4" numFmtId="4">
    <oc r="L45">
      <v>517.38</v>
    </oc>
    <nc r="L45">
      <v>300.88</v>
    </nc>
  </rcc>
  <rcc rId="6321" sId="4" numFmtId="4">
    <oc r="I156">
      <v>500</v>
    </oc>
    <nc r="I156">
      <v>0</v>
    </nc>
  </rcc>
  <rcc rId="6322" sId="4" numFmtId="4">
    <oc r="J156">
      <v>500</v>
    </oc>
    <nc r="J156"/>
  </rcc>
  <rcc rId="6323" sId="4" numFmtId="4">
    <oc r="K156">
      <v>300</v>
    </oc>
    <nc r="K156"/>
  </rcc>
  <rcc rId="6324" sId="4" numFmtId="4">
    <oc r="L156">
      <v>189.3</v>
    </oc>
    <nc r="L156"/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33" sId="4" numFmtId="4">
    <oc r="K27">
      <v>4000432</v>
    </oc>
    <nc r="K27">
      <v>4000183</v>
    </nc>
  </rcc>
  <rcc rId="6334" sId="4" numFmtId="4">
    <oc r="L27">
      <v>201010101</v>
    </oc>
    <nc r="L27">
      <v>201010102</v>
    </nc>
  </rcc>
  <rcc rId="6335" sId="4" numFmtId="4">
    <oc r="L28">
      <v>205</v>
    </oc>
    <nc r="L28">
      <v>278</v>
    </nc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44" sId="4">
    <oc r="E21" t="inlineStr">
      <is>
        <t>Mokymo lėšų finansavimas Vilniaus m. bendrojo lavinimo įstaigose</t>
      </is>
    </oc>
    <nc r="E21" t="inlineStr">
      <is>
        <t>Mokymo aplinkos finansavimas bendrojo lavinimo įstaigose</t>
      </is>
    </nc>
  </rcc>
  <rcc rId="6345" sId="4" numFmtId="4">
    <oc r="I39">
      <v>91000</v>
    </oc>
    <nc r="I39"/>
  </rcc>
  <rcc rId="6346" sId="4" numFmtId="4">
    <oc r="J39">
      <v>22800</v>
    </oc>
    <nc r="J39"/>
  </rcc>
  <rcc rId="6347" sId="4" numFmtId="4">
    <oc r="K39">
      <v>18100</v>
    </oc>
    <nc r="K39"/>
  </rcc>
  <rcc rId="6348" sId="4" numFmtId="4">
    <oc r="L39">
      <v>17730.57</v>
    </oc>
    <nc r="L39"/>
  </rcc>
  <rcc rId="6349" sId="4" numFmtId="4">
    <oc r="I45">
      <v>1400</v>
    </oc>
    <nc r="I45"/>
  </rcc>
  <rcc rId="6350" sId="4" numFmtId="4">
    <oc r="J45">
      <v>400</v>
    </oc>
    <nc r="J45"/>
  </rcc>
  <rcc rId="6351" sId="4" numFmtId="4">
    <oc r="K45">
      <v>350</v>
    </oc>
    <nc r="K45"/>
  </rcc>
  <rcc rId="6352" sId="4" numFmtId="4">
    <oc r="L45">
      <v>300.88</v>
    </oc>
    <nc r="L45"/>
  </rcc>
  <rcc rId="6353" sId="4" numFmtId="4">
    <nc r="I62">
      <v>15000</v>
    </nc>
  </rcc>
  <rcc rId="6354" sId="4" numFmtId="4">
    <nc r="J62">
      <v>15000</v>
    </nc>
  </rcc>
  <rcc rId="6355" sId="4" numFmtId="4">
    <nc r="I64">
      <v>54100</v>
    </nc>
  </rcc>
  <rcc rId="6356" sId="4" numFmtId="4">
    <nc r="J64">
      <v>2300</v>
    </nc>
  </rcc>
  <rcc rId="6357" sId="4" numFmtId="4">
    <nc r="I149">
      <v>9500</v>
    </nc>
  </rcc>
  <rcc rId="6358" sId="4" numFmtId="4">
    <nc r="J149">
      <v>2400</v>
    </nc>
  </rcc>
  <rcc rId="6359" sId="4" numFmtId="4">
    <nc r="K149">
      <v>2400</v>
    </nc>
  </rcc>
  <rcc rId="6360" sId="4" numFmtId="4">
    <nc r="L149">
      <v>2400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1" sId="4" numFmtId="4">
    <oc r="K27">
      <v>4000183</v>
    </oc>
    <nc r="K27">
      <v>4000451</v>
    </nc>
  </rcc>
  <rcc rId="6362" sId="4" numFmtId="4">
    <oc r="L28">
      <v>278</v>
    </oc>
    <nc r="L28">
      <v>1</v>
    </nc>
  </rcc>
  <rcc rId="6363" sId="4" numFmtId="4">
    <nc r="I39">
      <v>150400</v>
    </nc>
  </rcc>
  <rcc rId="6364" sId="4" numFmtId="4">
    <nc r="J39">
      <v>37600</v>
    </nc>
  </rcc>
  <rcc rId="6365" sId="4" numFmtId="4">
    <nc r="I45">
      <v>2300</v>
    </nc>
  </rcc>
  <rcc rId="6366" sId="4" numFmtId="4">
    <nc r="J45">
      <v>600</v>
    </nc>
  </rcc>
  <rcc rId="6367" sId="4" numFmtId="4">
    <oc r="I62">
      <v>15000</v>
    </oc>
    <nc r="I62"/>
  </rcc>
  <rcc rId="6368" sId="4" numFmtId="4">
    <oc r="J62">
      <v>15000</v>
    </oc>
    <nc r="J62"/>
  </rcc>
  <rcc rId="6369" sId="4" numFmtId="4">
    <oc r="I64">
      <v>54100</v>
    </oc>
    <nc r="I64"/>
  </rcc>
  <rcc rId="6370" sId="4" numFmtId="4">
    <oc r="J64">
      <v>2300</v>
    </oc>
    <nc r="J64"/>
  </rcc>
  <rcc rId="6371" sId="4" numFmtId="4">
    <oc r="I149">
      <v>9500</v>
    </oc>
    <nc r="I149"/>
  </rcc>
  <rcc rId="6372" sId="4" numFmtId="4">
    <oc r="J149">
      <v>2400</v>
    </oc>
    <nc r="J149"/>
  </rcc>
  <rcc rId="6373" sId="4" numFmtId="4">
    <oc r="K149">
      <v>2400</v>
    </oc>
    <nc r="K149"/>
  </rcc>
  <rcc rId="6374" sId="4" numFmtId="4">
    <oc r="L149">
      <v>2400</v>
    </oc>
    <nc r="L149"/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3" sId="4" numFmtId="4">
    <oc r="K27">
      <v>4000451</v>
    </oc>
    <nc r="K27">
      <v>4001427</v>
    </nc>
  </rcc>
  <rcc rId="6384" sId="4" numFmtId="4">
    <oc r="I39">
      <v>150400</v>
    </oc>
    <nc r="I39">
      <v>7100</v>
    </nc>
  </rcc>
  <rcc rId="6385" sId="4" numFmtId="4">
    <oc r="J39">
      <v>37600</v>
    </oc>
    <nc r="J39">
      <v>1800</v>
    </nc>
  </rcc>
  <rcc rId="6386" sId="4" numFmtId="4">
    <oc r="I45">
      <v>2300</v>
    </oc>
    <nc r="I45">
      <v>100</v>
    </nc>
  </rcc>
  <rcc rId="6387" sId="4" numFmtId="4">
    <oc r="J45">
      <v>600</v>
    </oc>
    <nc r="J45">
      <v>100</v>
    </nc>
  </rcc>
  <rcv guid="{9FA0C9BD-FD41-4A2C-88CF-259EA4CAD4AE}" action="delete"/>
  <rdn rId="0" localSheetId="1" customView="1" name="Z_9FA0C9BD_FD41_4A2C_88CF_259EA4CAD4AE_.wvu.PrintTitles" hidden="1" oldHidden="1">
    <formula>'f2'!$19:$25</formula>
    <oldFormula>'f2'!$19:$25</oldFormula>
  </rdn>
  <rdn rId="0" localSheetId="1" customView="1" name="Z_9FA0C9BD_FD41_4A2C_88CF_259EA4CAD4AE_.wvu.Cols" hidden="1" oldHidden="1">
    <formula>'f2'!$M:$P</formula>
    <oldFormula>'f2'!$M:$P</oldFormula>
  </rdn>
  <rdn rId="0" localSheetId="2" customView="1" name="Z_9FA0C9BD_FD41_4A2C_88CF_259EA4CAD4AE_.wvu.PrintTitles" hidden="1" oldHidden="1">
    <formula>'f2 (2)'!$19:$25</formula>
    <oldFormula>'f2 (2)'!$19:$25</oldFormula>
  </rdn>
  <rdn rId="0" localSheetId="2" customView="1" name="Z_9FA0C9BD_FD41_4A2C_88CF_259EA4CAD4AE_.wvu.Cols" hidden="1" oldHidden="1">
    <formula>'f2 (2)'!$M:$P</formula>
    <oldFormula>'f2 (2)'!$M:$P</oldFormula>
  </rdn>
  <rdn rId="0" localSheetId="3" customView="1" name="Z_9FA0C9BD_FD41_4A2C_88CF_259EA4CAD4AE_.wvu.PrintTitles" hidden="1" oldHidden="1">
    <formula>'f2 (3)'!$19:$25</formula>
    <oldFormula>'f2 (3)'!$19:$25</oldFormula>
  </rdn>
  <rdn rId="0" localSheetId="3" customView="1" name="Z_9FA0C9BD_FD41_4A2C_88CF_259EA4CAD4AE_.wvu.Cols" hidden="1" oldHidden="1">
    <formula>'f2 (3)'!$M:$P</formula>
    <oldFormula>'f2 (3)'!$M:$P</oldFormula>
  </rdn>
  <rdn rId="0" localSheetId="4" customView="1" name="Z_9FA0C9BD_FD41_4A2C_88CF_259EA4CAD4AE_.wvu.PrintTitles" hidden="1" oldHidden="1">
    <formula>'Forma Nr.2 '!$23:$33</formula>
    <oldFormula>'Forma Nr.2 '!$23:$33</oldFormula>
  </rdn>
  <rdn rId="0" localSheetId="4" customView="1" name="Z_9FA0C9BD_FD41_4A2C_88CF_259EA4CAD4AE_.wvu.Cols" hidden="1" oldHidden="1">
    <formula>'Forma Nr.2 '!$M:$P</formula>
    <oldFormula>'Forma Nr.2 '!$M:$P</oldFormula>
  </rdn>
  <rcv guid="{9FA0C9BD-FD41-4A2C-88CF-259EA4CAD4A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8" t="s">
        <v>176</v>
      </c>
      <c r="K1" s="429"/>
      <c r="L1" s="42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9"/>
      <c r="K2" s="429"/>
      <c r="L2" s="42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9"/>
      <c r="K3" s="429"/>
      <c r="L3" s="42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9"/>
      <c r="K4" s="429"/>
      <c r="L4" s="42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9"/>
      <c r="K5" s="429"/>
      <c r="L5" s="42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1" t="s">
        <v>161</v>
      </c>
      <c r="H8" s="451"/>
      <c r="I8" s="451"/>
      <c r="J8" s="451"/>
      <c r="K8" s="45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9" t="s">
        <v>163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0" t="s">
        <v>164</v>
      </c>
      <c r="H10" s="450"/>
      <c r="I10" s="450"/>
      <c r="J10" s="450"/>
      <c r="K10" s="45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2" t="s">
        <v>162</v>
      </c>
      <c r="H11" s="452"/>
      <c r="I11" s="452"/>
      <c r="J11" s="452"/>
      <c r="K11" s="4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9" t="s">
        <v>5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0" t="s">
        <v>165</v>
      </c>
      <c r="H15" s="450"/>
      <c r="I15" s="450"/>
      <c r="J15" s="450"/>
      <c r="K15" s="45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7"/>
      <c r="H17" s="448"/>
      <c r="I17" s="448"/>
      <c r="J17" s="448"/>
      <c r="K17" s="44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68"/>
      <c r="D22" s="469"/>
      <c r="E22" s="469"/>
      <c r="F22" s="469"/>
      <c r="G22" s="469"/>
      <c r="H22" s="469"/>
      <c r="I22" s="46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66" t="s">
        <v>144</v>
      </c>
      <c r="L27" s="46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67"/>
      <c r="L28" s="4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57" t="s">
        <v>139</v>
      </c>
      <c r="B29" s="458"/>
      <c r="C29" s="458"/>
      <c r="D29" s="458"/>
      <c r="E29" s="458"/>
      <c r="F29" s="45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63">
        <v>1</v>
      </c>
      <c r="B54" s="454"/>
      <c r="C54" s="454"/>
      <c r="D54" s="454"/>
      <c r="E54" s="454"/>
      <c r="F54" s="45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60">
        <v>1</v>
      </c>
      <c r="B90" s="461"/>
      <c r="C90" s="461"/>
      <c r="D90" s="461"/>
      <c r="E90" s="461"/>
      <c r="F90" s="46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53">
        <v>1</v>
      </c>
      <c r="B131" s="454"/>
      <c r="C131" s="454"/>
      <c r="D131" s="454"/>
      <c r="E131" s="454"/>
      <c r="F131" s="45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63">
        <v>1</v>
      </c>
      <c r="B171" s="454"/>
      <c r="C171" s="454"/>
      <c r="D171" s="454"/>
      <c r="E171" s="454"/>
      <c r="F171" s="45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53">
        <v>1</v>
      </c>
      <c r="B208" s="454"/>
      <c r="C208" s="454"/>
      <c r="D208" s="454"/>
      <c r="E208" s="454"/>
      <c r="F208" s="45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53">
        <v>1</v>
      </c>
      <c r="B247" s="454"/>
      <c r="C247" s="454"/>
      <c r="D247" s="454"/>
      <c r="E247" s="454"/>
      <c r="F247" s="45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53">
        <v>1</v>
      </c>
      <c r="B288" s="454"/>
      <c r="C288" s="454"/>
      <c r="D288" s="454"/>
      <c r="E288" s="454"/>
      <c r="F288" s="45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53">
        <v>1</v>
      </c>
      <c r="B330" s="454"/>
      <c r="C330" s="454"/>
      <c r="D330" s="454"/>
      <c r="E330" s="454"/>
      <c r="F330" s="45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70" t="s">
        <v>133</v>
      </c>
      <c r="L348" s="4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71" t="s">
        <v>175</v>
      </c>
      <c r="E351" s="472"/>
      <c r="F351" s="472"/>
      <c r="G351" s="472"/>
      <c r="H351" s="241"/>
      <c r="I351" s="186" t="s">
        <v>132</v>
      </c>
      <c r="J351" s="5"/>
      <c r="K351" s="470" t="s">
        <v>133</v>
      </c>
      <c r="L351" s="4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0C9BD-FD41-4A2C-88CF-259EA4CAD4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AA8664A-DFC7-45B5-B19E-4E1BA4D91294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8" t="s">
        <v>176</v>
      </c>
      <c r="K1" s="429"/>
      <c r="L1" s="42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9"/>
      <c r="K2" s="429"/>
      <c r="L2" s="42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9"/>
      <c r="K3" s="429"/>
      <c r="L3" s="42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9"/>
      <c r="K4" s="429"/>
      <c r="L4" s="42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9"/>
      <c r="K5" s="429"/>
      <c r="L5" s="42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1" t="s">
        <v>161</v>
      </c>
      <c r="H8" s="451"/>
      <c r="I8" s="451"/>
      <c r="J8" s="451"/>
      <c r="K8" s="45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9" t="s">
        <v>163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0" t="s">
        <v>164</v>
      </c>
      <c r="H10" s="450"/>
      <c r="I10" s="450"/>
      <c r="J10" s="450"/>
      <c r="K10" s="45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2" t="s">
        <v>162</v>
      </c>
      <c r="H11" s="452"/>
      <c r="I11" s="452"/>
      <c r="J11" s="452"/>
      <c r="K11" s="4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9" t="s">
        <v>5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0" t="s">
        <v>165</v>
      </c>
      <c r="H15" s="450"/>
      <c r="I15" s="450"/>
      <c r="J15" s="450"/>
      <c r="K15" s="45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7"/>
      <c r="H17" s="448"/>
      <c r="I17" s="448"/>
      <c r="J17" s="448"/>
      <c r="K17" s="44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73"/>
      <c r="D19" s="474"/>
      <c r="E19" s="474"/>
      <c r="F19" s="474"/>
      <c r="G19" s="474"/>
      <c r="H19" s="474"/>
      <c r="I19" s="47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68" t="s">
        <v>179</v>
      </c>
      <c r="D20" s="469"/>
      <c r="E20" s="469"/>
      <c r="F20" s="469"/>
      <c r="G20" s="469"/>
      <c r="H20" s="469"/>
      <c r="I20" s="46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68" t="s">
        <v>180</v>
      </c>
      <c r="D21" s="469"/>
      <c r="E21" s="469"/>
      <c r="F21" s="469"/>
      <c r="G21" s="469"/>
      <c r="H21" s="469"/>
      <c r="I21" s="46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68" t="s">
        <v>178</v>
      </c>
      <c r="D22" s="469"/>
      <c r="E22" s="469"/>
      <c r="F22" s="469"/>
      <c r="G22" s="469"/>
      <c r="H22" s="469"/>
      <c r="I22" s="46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66" t="s">
        <v>144</v>
      </c>
      <c r="L27" s="46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67"/>
      <c r="L28" s="4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57" t="s">
        <v>139</v>
      </c>
      <c r="B29" s="458"/>
      <c r="C29" s="458"/>
      <c r="D29" s="458"/>
      <c r="E29" s="458"/>
      <c r="F29" s="45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63">
        <v>1</v>
      </c>
      <c r="B54" s="454"/>
      <c r="C54" s="454"/>
      <c r="D54" s="454"/>
      <c r="E54" s="454"/>
      <c r="F54" s="45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60">
        <v>1</v>
      </c>
      <c r="B90" s="461"/>
      <c r="C90" s="461"/>
      <c r="D90" s="461"/>
      <c r="E90" s="461"/>
      <c r="F90" s="46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53">
        <v>1</v>
      </c>
      <c r="B131" s="454"/>
      <c r="C131" s="454"/>
      <c r="D131" s="454"/>
      <c r="E131" s="454"/>
      <c r="F131" s="45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63">
        <v>1</v>
      </c>
      <c r="B171" s="454"/>
      <c r="C171" s="454"/>
      <c r="D171" s="454"/>
      <c r="E171" s="454"/>
      <c r="F171" s="45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53">
        <v>1</v>
      </c>
      <c r="B208" s="454"/>
      <c r="C208" s="454"/>
      <c r="D208" s="454"/>
      <c r="E208" s="454"/>
      <c r="F208" s="45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53">
        <v>1</v>
      </c>
      <c r="B247" s="454"/>
      <c r="C247" s="454"/>
      <c r="D247" s="454"/>
      <c r="E247" s="454"/>
      <c r="F247" s="45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53">
        <v>1</v>
      </c>
      <c r="B288" s="454"/>
      <c r="C288" s="454"/>
      <c r="D288" s="454"/>
      <c r="E288" s="454"/>
      <c r="F288" s="45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53">
        <v>1</v>
      </c>
      <c r="B330" s="454"/>
      <c r="C330" s="454"/>
      <c r="D330" s="454"/>
      <c r="E330" s="454"/>
      <c r="F330" s="45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70" t="s">
        <v>133</v>
      </c>
      <c r="L348" s="4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71" t="s">
        <v>175</v>
      </c>
      <c r="E351" s="472"/>
      <c r="F351" s="472"/>
      <c r="G351" s="472"/>
      <c r="H351" s="241"/>
      <c r="I351" s="186" t="s">
        <v>132</v>
      </c>
      <c r="J351" s="5"/>
      <c r="K351" s="470" t="s">
        <v>133</v>
      </c>
      <c r="L351" s="4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0C9BD-FD41-4A2C-88CF-259EA4CAD4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AA8664A-DFC7-45B5-B19E-4E1BA4D91294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45"/>
      <c r="H6" s="446"/>
      <c r="I6" s="446"/>
      <c r="J6" s="446"/>
      <c r="K6" s="44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0" t="s">
        <v>173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1" t="s">
        <v>161</v>
      </c>
      <c r="H8" s="451"/>
      <c r="I8" s="451"/>
      <c r="J8" s="451"/>
      <c r="K8" s="45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9" t="s">
        <v>163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0" t="s">
        <v>164</v>
      </c>
      <c r="H10" s="450"/>
      <c r="I10" s="450"/>
      <c r="J10" s="450"/>
      <c r="K10" s="45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2" t="s">
        <v>162</v>
      </c>
      <c r="H11" s="452"/>
      <c r="I11" s="452"/>
      <c r="J11" s="452"/>
      <c r="K11" s="4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9" t="s">
        <v>5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0" t="s">
        <v>165</v>
      </c>
      <c r="H15" s="450"/>
      <c r="I15" s="450"/>
      <c r="J15" s="450"/>
      <c r="K15" s="450"/>
      <c r="M15" s="3"/>
      <c r="N15" s="3"/>
      <c r="O15" s="3"/>
      <c r="P15" s="3"/>
    </row>
    <row r="16" spans="1:36" ht="11.25" customHeight="1">
      <c r="G16" s="443" t="s">
        <v>166</v>
      </c>
      <c r="H16" s="443"/>
      <c r="I16" s="443"/>
      <c r="J16" s="443"/>
      <c r="K16" s="443"/>
      <c r="M16" s="3"/>
      <c r="N16" s="3"/>
      <c r="O16" s="3"/>
      <c r="P16" s="3"/>
    </row>
    <row r="17" spans="1:17">
      <c r="A17" s="5"/>
      <c r="B17" s="169"/>
      <c r="C17" s="169"/>
      <c r="D17" s="169"/>
      <c r="E17" s="469"/>
      <c r="F17" s="469"/>
      <c r="G17" s="469"/>
      <c r="H17" s="469"/>
      <c r="I17" s="469"/>
      <c r="J17" s="469"/>
      <c r="K17" s="469"/>
      <c r="L17" s="169"/>
      <c r="M17" s="3"/>
      <c r="N17" s="3"/>
      <c r="O17" s="3"/>
      <c r="P17" s="3"/>
    </row>
    <row r="18" spans="1:17" ht="12" customHeight="1">
      <c r="A18" s="456" t="s">
        <v>177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73"/>
      <c r="D22" s="475"/>
      <c r="E22" s="475"/>
      <c r="F22" s="475"/>
      <c r="G22" s="475"/>
      <c r="H22" s="475"/>
      <c r="I22" s="47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44" t="s">
        <v>7</v>
      </c>
      <c r="H25" s="44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2" t="s">
        <v>2</v>
      </c>
      <c r="B27" s="433"/>
      <c r="C27" s="434"/>
      <c r="D27" s="434"/>
      <c r="E27" s="434"/>
      <c r="F27" s="434"/>
      <c r="G27" s="437" t="s">
        <v>3</v>
      </c>
      <c r="H27" s="439" t="s">
        <v>143</v>
      </c>
      <c r="I27" s="441" t="s">
        <v>147</v>
      </c>
      <c r="J27" s="442"/>
      <c r="K27" s="466" t="s">
        <v>144</v>
      </c>
      <c r="L27" s="464" t="s">
        <v>168</v>
      </c>
      <c r="M27" s="105"/>
      <c r="N27" s="3"/>
      <c r="O27" s="3"/>
      <c r="P27" s="3"/>
    </row>
    <row r="28" spans="1:17" ht="46.5" customHeight="1">
      <c r="A28" s="435"/>
      <c r="B28" s="436"/>
      <c r="C28" s="436"/>
      <c r="D28" s="436"/>
      <c r="E28" s="436"/>
      <c r="F28" s="436"/>
      <c r="G28" s="438"/>
      <c r="H28" s="440"/>
      <c r="I28" s="182" t="s">
        <v>142</v>
      </c>
      <c r="J28" s="183" t="s">
        <v>141</v>
      </c>
      <c r="K28" s="467"/>
      <c r="L28" s="465"/>
      <c r="M28" s="3"/>
      <c r="N28" s="3"/>
      <c r="O28" s="3"/>
      <c r="P28" s="3"/>
      <c r="Q28" s="3"/>
    </row>
    <row r="29" spans="1:17" ht="11.25" customHeight="1">
      <c r="A29" s="457" t="s">
        <v>139</v>
      </c>
      <c r="B29" s="458"/>
      <c r="C29" s="458"/>
      <c r="D29" s="458"/>
      <c r="E29" s="458"/>
      <c r="F29" s="45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63">
        <v>1</v>
      </c>
      <c r="B53" s="454"/>
      <c r="C53" s="454"/>
      <c r="D53" s="454"/>
      <c r="E53" s="454"/>
      <c r="F53" s="45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60">
        <v>1</v>
      </c>
      <c r="B90" s="461"/>
      <c r="C90" s="461"/>
      <c r="D90" s="461"/>
      <c r="E90" s="461"/>
      <c r="F90" s="46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53">
        <v>1</v>
      </c>
      <c r="B135" s="454"/>
      <c r="C135" s="454"/>
      <c r="D135" s="454"/>
      <c r="E135" s="454"/>
      <c r="F135" s="45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63">
        <v>1</v>
      </c>
      <c r="B179" s="454"/>
      <c r="C179" s="454"/>
      <c r="D179" s="454"/>
      <c r="E179" s="454"/>
      <c r="F179" s="45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53">
        <v>1</v>
      </c>
      <c r="B217" s="454"/>
      <c r="C217" s="454"/>
      <c r="D217" s="454"/>
      <c r="E217" s="454"/>
      <c r="F217" s="45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53">
        <v>1</v>
      </c>
      <c r="B264" s="454"/>
      <c r="C264" s="454"/>
      <c r="D264" s="454"/>
      <c r="E264" s="454"/>
      <c r="F264" s="45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53">
        <v>1</v>
      </c>
      <c r="B310" s="454"/>
      <c r="C310" s="454"/>
      <c r="D310" s="454"/>
      <c r="E310" s="454"/>
      <c r="F310" s="45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53">
        <v>1</v>
      </c>
      <c r="B363" s="454"/>
      <c r="C363" s="454"/>
      <c r="D363" s="454"/>
      <c r="E363" s="454"/>
      <c r="F363" s="45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70" t="s">
        <v>133</v>
      </c>
      <c r="L385" s="470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71" t="s">
        <v>175</v>
      </c>
      <c r="E388" s="472"/>
      <c r="F388" s="472"/>
      <c r="G388" s="472"/>
      <c r="H388" s="241"/>
      <c r="I388" s="186" t="s">
        <v>132</v>
      </c>
      <c r="J388" s="5"/>
      <c r="K388" s="470" t="s">
        <v>133</v>
      </c>
      <c r="L388" s="470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FA0C9BD-FD41-4A2C-88CF-259EA4CAD4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AA8664A-DFC7-45B5-B19E-4E1BA4D91294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51"/>
  <sheetViews>
    <sheetView showZeros="0" tabSelected="1" topLeftCell="A361" zoomScaleNormal="150" zoomScaleSheetLayoutView="120" workbookViewId="0">
      <selection activeCell="K378" sqref="K37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0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7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5"/>
      <c r="H7" s="368"/>
      <c r="I7" s="368"/>
      <c r="J7" s="369"/>
      <c r="K7" s="369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5"/>
      <c r="H8" s="368"/>
      <c r="I8" s="368"/>
      <c r="J8" s="369"/>
      <c r="K8" s="369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4" customHeight="1">
      <c r="A9" s="3"/>
      <c r="B9" s="3"/>
      <c r="C9" s="3"/>
      <c r="D9" s="3"/>
      <c r="E9" s="3"/>
      <c r="F9" s="14"/>
      <c r="G9" s="427" t="s">
        <v>757</v>
      </c>
      <c r="H9" s="425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30" t="s">
        <v>173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1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51" t="s">
        <v>161</v>
      </c>
      <c r="H12" s="451"/>
      <c r="I12" s="451"/>
      <c r="J12" s="451"/>
      <c r="K12" s="451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49" t="s">
        <v>751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50" t="s">
        <v>752</v>
      </c>
      <c r="H14" s="450"/>
      <c r="I14" s="450"/>
      <c r="J14" s="450"/>
      <c r="K14" s="450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52" t="s">
        <v>162</v>
      </c>
      <c r="H15" s="452"/>
      <c r="I15" s="452"/>
      <c r="J15" s="452"/>
      <c r="K15" s="4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49" t="s">
        <v>5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76">
        <v>44658</v>
      </c>
      <c r="H18" s="450"/>
      <c r="I18" s="450"/>
      <c r="J18" s="450"/>
      <c r="K18" s="450"/>
      <c r="M18" s="3"/>
      <c r="N18" s="3"/>
      <c r="O18" s="3"/>
      <c r="P18" s="3"/>
    </row>
    <row r="19" spans="1:35" ht="11.25" customHeight="1">
      <c r="G19" s="443" t="s">
        <v>166</v>
      </c>
      <c r="H19" s="443"/>
      <c r="I19" s="443"/>
      <c r="J19" s="443"/>
      <c r="K19" s="443"/>
      <c r="M19" s="3"/>
      <c r="N19" s="3"/>
      <c r="O19" s="3"/>
      <c r="P19" s="3"/>
    </row>
    <row r="20" spans="1:35" ht="11.25" customHeight="1">
      <c r="F20" s="374"/>
      <c r="G20" s="373"/>
      <c r="H20" s="373"/>
      <c r="I20" s="373"/>
      <c r="J20" s="373"/>
      <c r="K20" s="373"/>
      <c r="M20" s="3"/>
      <c r="N20" s="3"/>
      <c r="O20" s="3"/>
      <c r="P20" s="3"/>
    </row>
    <row r="21" spans="1:35">
      <c r="A21" s="297"/>
      <c r="B21" s="299"/>
      <c r="C21" s="299"/>
      <c r="D21" s="299"/>
      <c r="E21" s="469" t="s">
        <v>758</v>
      </c>
      <c r="F21" s="469"/>
      <c r="G21" s="469"/>
      <c r="H21" s="469"/>
      <c r="I21" s="469"/>
      <c r="J21" s="469"/>
      <c r="K21" s="469"/>
      <c r="L21" s="299"/>
      <c r="M21" s="3"/>
      <c r="N21" s="3"/>
      <c r="O21" s="3"/>
      <c r="P21" s="3"/>
    </row>
    <row r="22" spans="1:35" ht="12" customHeight="1">
      <c r="A22" s="456" t="s">
        <v>177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>
        <v>21070</v>
      </c>
      <c r="M25" s="104"/>
      <c r="N25" s="3"/>
      <c r="O25" s="3"/>
      <c r="P25" s="3"/>
    </row>
    <row r="26" spans="1:35" ht="12.75" customHeight="1">
      <c r="A26" s="3"/>
      <c r="B26" s="3"/>
      <c r="C26" s="473"/>
      <c r="D26" s="475"/>
      <c r="E26" s="475"/>
      <c r="F26" s="475"/>
      <c r="G26" s="475"/>
      <c r="H26" s="475"/>
      <c r="I26" s="475"/>
      <c r="J26" s="4"/>
      <c r="K26" s="177" t="s">
        <v>1</v>
      </c>
      <c r="L26" s="16">
        <v>190005293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>
        <v>4001427</v>
      </c>
      <c r="L27" s="15">
        <v>201010102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/>
      <c r="J28" s="231"/>
      <c r="K28" s="15"/>
      <c r="L28" s="15">
        <v>1</v>
      </c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44" t="s">
        <v>7</v>
      </c>
      <c r="H29" s="444"/>
      <c r="I29" s="233">
        <v>9</v>
      </c>
      <c r="J29" s="235">
        <v>2</v>
      </c>
      <c r="K29" s="15">
        <v>1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77" t="s">
        <v>2</v>
      </c>
      <c r="B31" s="434"/>
      <c r="C31" s="434"/>
      <c r="D31" s="434"/>
      <c r="E31" s="434"/>
      <c r="F31" s="434"/>
      <c r="G31" s="437" t="s">
        <v>3</v>
      </c>
      <c r="H31" s="439" t="s">
        <v>143</v>
      </c>
      <c r="I31" s="441" t="s">
        <v>147</v>
      </c>
      <c r="J31" s="442"/>
      <c r="K31" s="466" t="s">
        <v>144</v>
      </c>
      <c r="L31" s="464" t="s">
        <v>168</v>
      </c>
      <c r="M31" s="105"/>
      <c r="N31" s="3"/>
      <c r="O31" s="3"/>
      <c r="P31" s="3"/>
    </row>
    <row r="32" spans="1:35" ht="46.5" customHeight="1">
      <c r="A32" s="435"/>
      <c r="B32" s="436"/>
      <c r="C32" s="436"/>
      <c r="D32" s="436"/>
      <c r="E32" s="436"/>
      <c r="F32" s="436"/>
      <c r="G32" s="438"/>
      <c r="H32" s="440"/>
      <c r="I32" s="182" t="s">
        <v>142</v>
      </c>
      <c r="J32" s="183" t="s">
        <v>141</v>
      </c>
      <c r="K32" s="467"/>
      <c r="L32" s="465"/>
      <c r="M32" s="3"/>
      <c r="N32" s="3"/>
      <c r="O32" s="3"/>
      <c r="P32" s="3"/>
    </row>
    <row r="33" spans="1:18" ht="11.25" customHeight="1">
      <c r="A33" s="457" t="s">
        <v>139</v>
      </c>
      <c r="B33" s="458"/>
      <c r="C33" s="458"/>
      <c r="D33" s="458"/>
      <c r="E33" s="458"/>
      <c r="F33" s="459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376">
        <f>SUM(I35+I46+I65+I86+I93+I113+I139+I158+I168)</f>
        <v>7200</v>
      </c>
      <c r="J34" s="376">
        <f>SUM(J35+J46+J65+J86+J93+J113+J139+J158+J168)</f>
        <v>1900</v>
      </c>
      <c r="K34" s="377">
        <f>SUM(K35+K46+K65+K86+K93+K113+K139+K158+K168)</f>
        <v>0</v>
      </c>
      <c r="L34" s="376">
        <f>SUM(L35+L46+L65+L86+L93+L113+L139+L158+L168)</f>
        <v>0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376">
        <f>SUM(I36+I42)</f>
        <v>7200</v>
      </c>
      <c r="J35" s="376">
        <f>SUM(J36+J42)</f>
        <v>1900</v>
      </c>
      <c r="K35" s="378">
        <f>SUM(K36+K42)</f>
        <v>0</v>
      </c>
      <c r="L35" s="379">
        <f>SUM(L36+L42)</f>
        <v>0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380">
        <f>SUM(I37)</f>
        <v>7100</v>
      </c>
      <c r="J36" s="380">
        <f t="shared" ref="J36:L38" si="0">SUM(J37)</f>
        <v>1800</v>
      </c>
      <c r="K36" s="381">
        <f t="shared" si="0"/>
        <v>0</v>
      </c>
      <c r="L36" s="380">
        <f t="shared" si="0"/>
        <v>0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376">
        <f>SUM(I38+I40)</f>
        <v>7100</v>
      </c>
      <c r="J37" s="376">
        <f t="shared" si="0"/>
        <v>1800</v>
      </c>
      <c r="K37" s="376">
        <f t="shared" si="0"/>
        <v>0</v>
      </c>
      <c r="L37" s="376">
        <f t="shared" si="0"/>
        <v>0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381">
        <f>SUM(I39)</f>
        <v>7100</v>
      </c>
      <c r="J38" s="381">
        <f t="shared" si="0"/>
        <v>1800</v>
      </c>
      <c r="K38" s="381">
        <f t="shared" si="0"/>
        <v>0</v>
      </c>
      <c r="L38" s="381">
        <f t="shared" si="0"/>
        <v>0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382">
        <v>7100</v>
      </c>
      <c r="J39" s="383">
        <v>1800</v>
      </c>
      <c r="K39" s="383"/>
      <c r="L39" s="383"/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381">
        <f>I41</f>
        <v>0</v>
      </c>
      <c r="J40" s="381">
        <f t="shared" ref="J40:L40" si="1">J41</f>
        <v>0</v>
      </c>
      <c r="K40" s="381">
        <f>K41</f>
        <v>0</v>
      </c>
      <c r="L40" s="381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383"/>
      <c r="J41" s="384"/>
      <c r="K41" s="383"/>
      <c r="L41" s="384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381">
        <f>I43</f>
        <v>100</v>
      </c>
      <c r="J42" s="380">
        <f t="shared" ref="J42:L43" si="2">J43</f>
        <v>100</v>
      </c>
      <c r="K42" s="381">
        <f t="shared" si="2"/>
        <v>0</v>
      </c>
      <c r="L42" s="380">
        <f t="shared" si="2"/>
        <v>0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381">
        <f>I44</f>
        <v>100</v>
      </c>
      <c r="J43" s="380">
        <f t="shared" si="2"/>
        <v>100</v>
      </c>
      <c r="K43" s="380">
        <f t="shared" si="2"/>
        <v>0</v>
      </c>
      <c r="L43" s="380">
        <f t="shared" si="2"/>
        <v>0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380">
        <f>I45</f>
        <v>100</v>
      </c>
      <c r="J44" s="380">
        <f>J45</f>
        <v>100</v>
      </c>
      <c r="K44" s="380">
        <f>K45</f>
        <v>0</v>
      </c>
      <c r="L44" s="380">
        <f>L45</f>
        <v>0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384">
        <v>100</v>
      </c>
      <c r="J45" s="383">
        <v>100</v>
      </c>
      <c r="K45" s="383"/>
      <c r="L45" s="383"/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385">
        <f>I47</f>
        <v>0</v>
      </c>
      <c r="J46" s="386">
        <f t="shared" ref="J46:L48" si="3">J47</f>
        <v>0</v>
      </c>
      <c r="K46" s="385">
        <f t="shared" si="3"/>
        <v>0</v>
      </c>
      <c r="L46" s="385">
        <f t="shared" si="3"/>
        <v>0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380">
        <f>I48</f>
        <v>0</v>
      </c>
      <c r="J47" s="381">
        <f t="shared" si="3"/>
        <v>0</v>
      </c>
      <c r="K47" s="380">
        <f t="shared" si="3"/>
        <v>0</v>
      </c>
      <c r="L47" s="381">
        <f t="shared" si="3"/>
        <v>0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380">
        <f>I49</f>
        <v>0</v>
      </c>
      <c r="J48" s="381">
        <f t="shared" si="3"/>
        <v>0</v>
      </c>
      <c r="K48" s="387">
        <f t="shared" si="3"/>
        <v>0</v>
      </c>
      <c r="L48" s="387">
        <f t="shared" si="3"/>
        <v>0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388">
        <f>SUM(I50:I64)</f>
        <v>0</v>
      </c>
      <c r="J49" s="388">
        <f>SUM(J50:J64)</f>
        <v>0</v>
      </c>
      <c r="K49" s="389">
        <f>SUM(K50:K64)</f>
        <v>0</v>
      </c>
      <c r="L49" s="389">
        <f>SUM(L50:L64)</f>
        <v>0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383"/>
      <c r="J50" s="383"/>
      <c r="K50" s="383"/>
      <c r="L50" s="383"/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383"/>
      <c r="J51" s="383"/>
      <c r="K51" s="383"/>
      <c r="L51" s="383"/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383"/>
      <c r="J52" s="383"/>
      <c r="K52" s="383"/>
      <c r="L52" s="383"/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383"/>
      <c r="J53" s="383"/>
      <c r="K53" s="383"/>
      <c r="L53" s="383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383"/>
      <c r="J54" s="383"/>
      <c r="K54" s="383"/>
      <c r="L54" s="383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384"/>
      <c r="J55" s="383"/>
      <c r="K55" s="383"/>
      <c r="L55" s="383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390"/>
      <c r="J56" s="383"/>
      <c r="K56" s="383"/>
      <c r="L56" s="383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384"/>
      <c r="J57" s="384"/>
      <c r="K57" s="384"/>
      <c r="L57" s="384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384"/>
      <c r="J58" s="383"/>
      <c r="K58" s="383"/>
      <c r="L58" s="383"/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384"/>
      <c r="J59" s="383"/>
      <c r="K59" s="383"/>
      <c r="L59" s="383"/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384"/>
      <c r="J60" s="384"/>
      <c r="K60" s="384"/>
      <c r="L60" s="384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384"/>
      <c r="J61" s="383"/>
      <c r="K61" s="383"/>
      <c r="L61" s="383"/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384"/>
      <c r="J62" s="383"/>
      <c r="K62" s="383"/>
      <c r="L62" s="383"/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384"/>
      <c r="J63" s="383"/>
      <c r="K63" s="383"/>
      <c r="L63" s="383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384"/>
      <c r="J64" s="383"/>
      <c r="K64" s="383"/>
      <c r="L64" s="383"/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391">
        <f>I66</f>
        <v>0</v>
      </c>
      <c r="J65" s="391">
        <f t="shared" ref="J65:L65" si="4">J66</f>
        <v>0</v>
      </c>
      <c r="K65" s="391">
        <f t="shared" si="4"/>
        <v>0</v>
      </c>
      <c r="L65" s="391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380">
        <f>SUM(I67+I72+I77)</f>
        <v>0</v>
      </c>
      <c r="J66" s="392">
        <f>SUM(J67+J72+J77)</f>
        <v>0</v>
      </c>
      <c r="K66" s="381">
        <f>SUM(K67+K72+K77)</f>
        <v>0</v>
      </c>
      <c r="L66" s="380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380">
        <f>I68</f>
        <v>0</v>
      </c>
      <c r="J67" s="392">
        <f>J68</f>
        <v>0</v>
      </c>
      <c r="K67" s="381">
        <f>K68</f>
        <v>0</v>
      </c>
      <c r="L67" s="380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380">
        <f>SUM(I69:I71)</f>
        <v>0</v>
      </c>
      <c r="J68" s="392">
        <f>SUM(J69:J71)</f>
        <v>0</v>
      </c>
      <c r="K68" s="381">
        <f>SUM(K69:K71)</f>
        <v>0</v>
      </c>
      <c r="L68" s="380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384"/>
      <c r="J69" s="384"/>
      <c r="K69" s="384"/>
      <c r="L69" s="384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382"/>
      <c r="J70" s="382"/>
      <c r="K70" s="382"/>
      <c r="L70" s="382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393"/>
      <c r="J71" s="384"/>
      <c r="K71" s="384"/>
      <c r="L71" s="384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391">
        <f>I73</f>
        <v>0</v>
      </c>
      <c r="J72" s="394">
        <f>J73</f>
        <v>0</v>
      </c>
      <c r="K72" s="395">
        <f>K73</f>
        <v>0</v>
      </c>
      <c r="L72" s="39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387">
        <f>SUM(I74:I76)</f>
        <v>0</v>
      </c>
      <c r="J73" s="396">
        <f>SUM(J74:J76)</f>
        <v>0</v>
      </c>
      <c r="K73" s="397">
        <f>SUM(K74:K76)</f>
        <v>0</v>
      </c>
      <c r="L73" s="381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384"/>
      <c r="J74" s="384"/>
      <c r="K74" s="384"/>
      <c r="L74" s="384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384"/>
      <c r="J75" s="384"/>
      <c r="K75" s="384"/>
      <c r="L75" s="384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384"/>
      <c r="J76" s="384"/>
      <c r="K76" s="384"/>
      <c r="L76" s="384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380">
        <f>I78</f>
        <v>0</v>
      </c>
      <c r="J77" s="392">
        <f>J78</f>
        <v>0</v>
      </c>
      <c r="K77" s="381">
        <f>K78</f>
        <v>0</v>
      </c>
      <c r="L77" s="381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380">
        <f>SUM(I79:I81)</f>
        <v>0</v>
      </c>
      <c r="J78" s="392">
        <f>SUM(J79:J81)</f>
        <v>0</v>
      </c>
      <c r="K78" s="381">
        <f>SUM(K79:K81)</f>
        <v>0</v>
      </c>
      <c r="L78" s="381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382"/>
      <c r="J79" s="382"/>
      <c r="K79" s="382"/>
      <c r="L79" s="382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384"/>
      <c r="J80" s="384"/>
      <c r="K80" s="384"/>
      <c r="L80" s="384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398"/>
      <c r="J81" s="382"/>
      <c r="K81" s="382"/>
      <c r="L81" s="382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380">
        <f>I83</f>
        <v>0</v>
      </c>
      <c r="J82" s="380">
        <f t="shared" ref="J82:L82" si="5">J83</f>
        <v>0</v>
      </c>
      <c r="K82" s="380">
        <f t="shared" si="5"/>
        <v>0</v>
      </c>
      <c r="L82" s="380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380">
        <f>I84</f>
        <v>0</v>
      </c>
      <c r="J83" s="380">
        <f t="shared" ref="J83:L83" si="6">J84</f>
        <v>0</v>
      </c>
      <c r="K83" s="380">
        <f t="shared" si="6"/>
        <v>0</v>
      </c>
      <c r="L83" s="380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380">
        <f>SUM(I85)</f>
        <v>0</v>
      </c>
      <c r="J84" s="380">
        <f t="shared" ref="J84:L84" si="7">SUM(J85)</f>
        <v>0</v>
      </c>
      <c r="K84" s="380">
        <f t="shared" si="7"/>
        <v>0</v>
      </c>
      <c r="L84" s="380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384"/>
      <c r="J85" s="384"/>
      <c r="K85" s="384"/>
      <c r="L85" s="384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380">
        <f>I87</f>
        <v>0</v>
      </c>
      <c r="J86" s="392">
        <f t="shared" ref="J86:L88" si="8">J87</f>
        <v>0</v>
      </c>
      <c r="K86" s="381">
        <f t="shared" si="8"/>
        <v>0</v>
      </c>
      <c r="L86" s="381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380">
        <f>I88</f>
        <v>0</v>
      </c>
      <c r="J87" s="392">
        <f t="shared" si="8"/>
        <v>0</v>
      </c>
      <c r="K87" s="381">
        <f t="shared" si="8"/>
        <v>0</v>
      </c>
      <c r="L87" s="381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380">
        <f>I89</f>
        <v>0</v>
      </c>
      <c r="J88" s="392">
        <f t="shared" si="8"/>
        <v>0</v>
      </c>
      <c r="K88" s="381">
        <f t="shared" si="8"/>
        <v>0</v>
      </c>
      <c r="L88" s="381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380">
        <f>SUM(I90:I92)</f>
        <v>0</v>
      </c>
      <c r="J89" s="392">
        <f>SUM(J90:J92)</f>
        <v>0</v>
      </c>
      <c r="K89" s="381">
        <f>SUM(K90:K92)</f>
        <v>0</v>
      </c>
      <c r="L89" s="381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384"/>
      <c r="J90" s="384"/>
      <c r="K90" s="384"/>
      <c r="L90" s="384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384"/>
      <c r="J91" s="384"/>
      <c r="K91" s="384"/>
      <c r="L91" s="384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393"/>
      <c r="J92" s="384"/>
      <c r="K92" s="384"/>
      <c r="L92" s="384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380">
        <f>SUM(I94+I99+I104)</f>
        <v>0</v>
      </c>
      <c r="J93" s="392">
        <f>SUM(J94+J99+J104)</f>
        <v>0</v>
      </c>
      <c r="K93" s="381">
        <f>SUM(K94+K99+K104)</f>
        <v>0</v>
      </c>
      <c r="L93" s="381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391">
        <f>I95</f>
        <v>0</v>
      </c>
      <c r="J94" s="394">
        <f t="shared" ref="J94:L95" si="9">J95</f>
        <v>0</v>
      </c>
      <c r="K94" s="395">
        <f t="shared" si="9"/>
        <v>0</v>
      </c>
      <c r="L94" s="39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380">
        <f>I96</f>
        <v>0</v>
      </c>
      <c r="J95" s="392">
        <f t="shared" si="9"/>
        <v>0</v>
      </c>
      <c r="K95" s="381">
        <f t="shared" si="9"/>
        <v>0</v>
      </c>
      <c r="L95" s="381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380">
        <f>SUM(I97:I98)</f>
        <v>0</v>
      </c>
      <c r="J96" s="392">
        <f>SUM(J97:J98)</f>
        <v>0</v>
      </c>
      <c r="K96" s="381">
        <f>SUM(K97:K98)</f>
        <v>0</v>
      </c>
      <c r="L96" s="381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384"/>
      <c r="J97" s="384"/>
      <c r="K97" s="384"/>
      <c r="L97" s="384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384"/>
      <c r="J98" s="384"/>
      <c r="K98" s="384"/>
      <c r="L98" s="384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380">
        <f>I100</f>
        <v>0</v>
      </c>
      <c r="J99" s="392">
        <f t="shared" ref="J99:L100" si="10">J100</f>
        <v>0</v>
      </c>
      <c r="K99" s="381">
        <f t="shared" si="10"/>
        <v>0</v>
      </c>
      <c r="L99" s="380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380">
        <f>I101</f>
        <v>0</v>
      </c>
      <c r="J100" s="392">
        <f t="shared" si="10"/>
        <v>0</v>
      </c>
      <c r="K100" s="381">
        <f t="shared" si="10"/>
        <v>0</v>
      </c>
      <c r="L100" s="380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380">
        <f>SUM(I102:I103)</f>
        <v>0</v>
      </c>
      <c r="J101" s="392">
        <f>SUM(J102:J103)</f>
        <v>0</v>
      </c>
      <c r="K101" s="381">
        <f>SUM(K102:K103)</f>
        <v>0</v>
      </c>
      <c r="L101" s="380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393"/>
      <c r="J102" s="384"/>
      <c r="K102" s="384"/>
      <c r="L102" s="384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384"/>
      <c r="J103" s="384"/>
      <c r="K103" s="384"/>
      <c r="L103" s="384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380">
        <f>I105</f>
        <v>0</v>
      </c>
      <c r="J104" s="392">
        <f t="shared" ref="J104:L105" si="11">J105</f>
        <v>0</v>
      </c>
      <c r="K104" s="381">
        <f t="shared" si="11"/>
        <v>0</v>
      </c>
      <c r="L104" s="380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380">
        <f>I106</f>
        <v>0</v>
      </c>
      <c r="J105" s="392">
        <f t="shared" si="11"/>
        <v>0</v>
      </c>
      <c r="K105" s="381">
        <f t="shared" si="11"/>
        <v>0</v>
      </c>
      <c r="L105" s="380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387">
        <f>SUM(I107:I108)</f>
        <v>0</v>
      </c>
      <c r="J106" s="396">
        <f>SUM(J107:J108)</f>
        <v>0</v>
      </c>
      <c r="K106" s="397">
        <f>SUM(K107:K108)</f>
        <v>0</v>
      </c>
      <c r="L106" s="387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384"/>
      <c r="J107" s="384"/>
      <c r="K107" s="384"/>
      <c r="L107" s="384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384"/>
      <c r="J108" s="384"/>
      <c r="K108" s="384"/>
      <c r="L108" s="384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387">
        <f>I110</f>
        <v>0</v>
      </c>
      <c r="J109" s="387">
        <f t="shared" ref="J109:L109" si="12">J110</f>
        <v>0</v>
      </c>
      <c r="K109" s="387">
        <f t="shared" si="12"/>
        <v>0</v>
      </c>
      <c r="L109" s="387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387">
        <f>SUM(I111:I112)</f>
        <v>0</v>
      </c>
      <c r="J110" s="387">
        <f t="shared" ref="J110:L110" si="13">SUM(J111:J112)</f>
        <v>0</v>
      </c>
      <c r="K110" s="387">
        <f t="shared" si="13"/>
        <v>0</v>
      </c>
      <c r="L110" s="387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384"/>
      <c r="J111" s="384"/>
      <c r="K111" s="384"/>
      <c r="L111" s="384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384"/>
      <c r="J112" s="384"/>
      <c r="K112" s="384"/>
      <c r="L112" s="384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380">
        <f>SUM(I114+I119+I123+I127+I131+I135)</f>
        <v>0</v>
      </c>
      <c r="J113" s="380">
        <f t="shared" ref="J113:L113" si="14">SUM(J114+J119+J123+J127+J131+J135)</f>
        <v>0</v>
      </c>
      <c r="K113" s="380">
        <f t="shared" si="14"/>
        <v>0</v>
      </c>
      <c r="L113" s="380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387">
        <f>I115</f>
        <v>0</v>
      </c>
      <c r="J114" s="396">
        <f t="shared" ref="J114:L115" si="15">J115</f>
        <v>0</v>
      </c>
      <c r="K114" s="397">
        <f t="shared" si="15"/>
        <v>0</v>
      </c>
      <c r="L114" s="387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380">
        <f>I116</f>
        <v>0</v>
      </c>
      <c r="J115" s="392">
        <f t="shared" si="15"/>
        <v>0</v>
      </c>
      <c r="K115" s="381">
        <f t="shared" si="15"/>
        <v>0</v>
      </c>
      <c r="L115" s="380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380">
        <f>SUM(I117:I118)</f>
        <v>0</v>
      </c>
      <c r="J116" s="392">
        <f>SUM(J117:J118)</f>
        <v>0</v>
      </c>
      <c r="K116" s="381">
        <f>SUM(K117:K118)</f>
        <v>0</v>
      </c>
      <c r="L116" s="380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393"/>
      <c r="J117" s="384"/>
      <c r="K117" s="384"/>
      <c r="L117" s="384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382"/>
      <c r="J118" s="382"/>
      <c r="K118" s="382"/>
      <c r="L118" s="382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380">
        <f>I120</f>
        <v>0</v>
      </c>
      <c r="J119" s="392">
        <f t="shared" ref="J119:L121" si="16">J120</f>
        <v>0</v>
      </c>
      <c r="K119" s="381">
        <f t="shared" si="16"/>
        <v>0</v>
      </c>
      <c r="L119" s="380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380">
        <f>I121</f>
        <v>0</v>
      </c>
      <c r="J120" s="392">
        <f t="shared" si="16"/>
        <v>0</v>
      </c>
      <c r="K120" s="381">
        <f t="shared" si="16"/>
        <v>0</v>
      </c>
      <c r="L120" s="380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399">
        <f>I122</f>
        <v>0</v>
      </c>
      <c r="J121" s="400">
        <f t="shared" si="16"/>
        <v>0</v>
      </c>
      <c r="K121" s="401">
        <f t="shared" si="16"/>
        <v>0</v>
      </c>
      <c r="L121" s="399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384"/>
      <c r="J122" s="384"/>
      <c r="K122" s="384"/>
      <c r="L122" s="384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391">
        <f>I124</f>
        <v>0</v>
      </c>
      <c r="J123" s="394">
        <f t="shared" ref="J123:L125" si="17">J124</f>
        <v>0</v>
      </c>
      <c r="K123" s="395">
        <f t="shared" si="17"/>
        <v>0</v>
      </c>
      <c r="L123" s="391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380">
        <f>I125</f>
        <v>0</v>
      </c>
      <c r="J124" s="392">
        <f t="shared" si="17"/>
        <v>0</v>
      </c>
      <c r="K124" s="381">
        <f t="shared" si="17"/>
        <v>0</v>
      </c>
      <c r="L124" s="380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380">
        <f>I126</f>
        <v>0</v>
      </c>
      <c r="J125" s="392">
        <f t="shared" si="17"/>
        <v>0</v>
      </c>
      <c r="K125" s="381">
        <f t="shared" si="17"/>
        <v>0</v>
      </c>
      <c r="L125" s="380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393"/>
      <c r="J126" s="384"/>
      <c r="K126" s="384"/>
      <c r="L126" s="384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391">
        <f>I128</f>
        <v>0</v>
      </c>
      <c r="J127" s="394">
        <f t="shared" ref="J127:L129" si="18">J128</f>
        <v>0</v>
      </c>
      <c r="K127" s="395">
        <f t="shared" si="18"/>
        <v>0</v>
      </c>
      <c r="L127" s="391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380">
        <f>I129</f>
        <v>0</v>
      </c>
      <c r="J128" s="392">
        <f t="shared" si="18"/>
        <v>0</v>
      </c>
      <c r="K128" s="381">
        <f t="shared" si="18"/>
        <v>0</v>
      </c>
      <c r="L128" s="380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380">
        <f>I130</f>
        <v>0</v>
      </c>
      <c r="J129" s="392">
        <f t="shared" si="18"/>
        <v>0</v>
      </c>
      <c r="K129" s="381">
        <f t="shared" si="18"/>
        <v>0</v>
      </c>
      <c r="L129" s="380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393"/>
      <c r="J130" s="384"/>
      <c r="K130" s="384"/>
      <c r="L130" s="384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388">
        <f>I132</f>
        <v>0</v>
      </c>
      <c r="J131" s="402">
        <f t="shared" ref="J131:L133" si="19">J132</f>
        <v>0</v>
      </c>
      <c r="K131" s="389">
        <f t="shared" si="19"/>
        <v>0</v>
      </c>
      <c r="L131" s="388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380">
        <f>I133</f>
        <v>0</v>
      </c>
      <c r="J132" s="392">
        <f t="shared" si="19"/>
        <v>0</v>
      </c>
      <c r="K132" s="381">
        <f t="shared" si="19"/>
        <v>0</v>
      </c>
      <c r="L132" s="380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380">
        <f>I134</f>
        <v>0</v>
      </c>
      <c r="J133" s="392">
        <f t="shared" si="19"/>
        <v>0</v>
      </c>
      <c r="K133" s="381">
        <f t="shared" si="19"/>
        <v>0</v>
      </c>
      <c r="L133" s="380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393"/>
      <c r="J134" s="384"/>
      <c r="K134" s="384"/>
      <c r="L134" s="384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6" t="s">
        <v>748</v>
      </c>
      <c r="H135" s="195">
        <v>102</v>
      </c>
      <c r="I135" s="381">
        <f t="shared" ref="I135:L137" si="20">I136</f>
        <v>0</v>
      </c>
      <c r="J135" s="380">
        <f t="shared" si="20"/>
        <v>0</v>
      </c>
      <c r="K135" s="380">
        <f t="shared" si="20"/>
        <v>0</v>
      </c>
      <c r="L135" s="380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6" t="s">
        <v>748</v>
      </c>
      <c r="H136" s="365">
        <v>103</v>
      </c>
      <c r="I136" s="380">
        <f t="shared" si="20"/>
        <v>0</v>
      </c>
      <c r="J136" s="380">
        <f t="shared" si="20"/>
        <v>0</v>
      </c>
      <c r="K136" s="380">
        <f t="shared" si="20"/>
        <v>0</v>
      </c>
      <c r="L136" s="380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6" t="s">
        <v>748</v>
      </c>
      <c r="H137" s="365">
        <v>104</v>
      </c>
      <c r="I137" s="380">
        <f t="shared" si="20"/>
        <v>0</v>
      </c>
      <c r="J137" s="380">
        <f t="shared" si="20"/>
        <v>0</v>
      </c>
      <c r="K137" s="380">
        <f t="shared" si="20"/>
        <v>0</v>
      </c>
      <c r="L137" s="380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4" t="s">
        <v>748</v>
      </c>
      <c r="H138" s="365">
        <v>105</v>
      </c>
      <c r="I138" s="393"/>
      <c r="J138" s="403"/>
      <c r="K138" s="384"/>
      <c r="L138" s="384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5">
        <v>106</v>
      </c>
      <c r="I139" s="381">
        <f>SUM(I140+I145+I153)</f>
        <v>0</v>
      </c>
      <c r="J139" s="392">
        <f>SUM(J140+J145+J153)</f>
        <v>0</v>
      </c>
      <c r="K139" s="381">
        <f>SUM(K140+K145+K153)</f>
        <v>0</v>
      </c>
      <c r="L139" s="380">
        <f>SUM(L140+L145+L153)</f>
        <v>0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5">
        <v>107</v>
      </c>
      <c r="I140" s="381">
        <f>I141</f>
        <v>0</v>
      </c>
      <c r="J140" s="392">
        <f t="shared" ref="J140:L141" si="21">J141</f>
        <v>0</v>
      </c>
      <c r="K140" s="381">
        <f t="shared" si="21"/>
        <v>0</v>
      </c>
      <c r="L140" s="380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5">
        <v>108</v>
      </c>
      <c r="I141" s="381">
        <f>I142</f>
        <v>0</v>
      </c>
      <c r="J141" s="392">
        <f t="shared" si="21"/>
        <v>0</v>
      </c>
      <c r="K141" s="381">
        <f t="shared" si="21"/>
        <v>0</v>
      </c>
      <c r="L141" s="380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5">
        <v>109</v>
      </c>
      <c r="I142" s="381">
        <f>SUM(I143:I144)</f>
        <v>0</v>
      </c>
      <c r="J142" s="392">
        <f>SUM(J143:J144)</f>
        <v>0</v>
      </c>
      <c r="K142" s="381">
        <f>SUM(K143:K144)</f>
        <v>0</v>
      </c>
      <c r="L142" s="380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5">
        <v>110</v>
      </c>
      <c r="I143" s="404"/>
      <c r="J143" s="404"/>
      <c r="K143" s="404"/>
      <c r="L143" s="404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5">
        <v>111</v>
      </c>
      <c r="I144" s="405"/>
      <c r="J144" s="383"/>
      <c r="K144" s="383"/>
      <c r="L144" s="383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5">
        <v>112</v>
      </c>
      <c r="I145" s="397">
        <f>I146</f>
        <v>0</v>
      </c>
      <c r="J145" s="396">
        <f t="shared" ref="J145:L146" si="22">J146</f>
        <v>0</v>
      </c>
      <c r="K145" s="397">
        <f t="shared" si="22"/>
        <v>0</v>
      </c>
      <c r="L145" s="387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5">
        <v>113</v>
      </c>
      <c r="I146" s="381">
        <f>I147</f>
        <v>0</v>
      </c>
      <c r="J146" s="392">
        <f t="shared" si="22"/>
        <v>0</v>
      </c>
      <c r="K146" s="381">
        <f t="shared" si="22"/>
        <v>0</v>
      </c>
      <c r="L146" s="380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5">
        <v>114</v>
      </c>
      <c r="I147" s="381">
        <f>SUM(I148:I149)</f>
        <v>0</v>
      </c>
      <c r="J147" s="392">
        <f>SUM(J148:J149)</f>
        <v>0</v>
      </c>
      <c r="K147" s="381">
        <f>SUM(K148:K149)</f>
        <v>0</v>
      </c>
      <c r="L147" s="380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5">
        <v>115</v>
      </c>
      <c r="I148" s="405"/>
      <c r="J148" s="383"/>
      <c r="K148" s="383"/>
      <c r="L148" s="383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5">
        <v>116</v>
      </c>
      <c r="I149" s="383"/>
      <c r="J149" s="383"/>
      <c r="K149" s="383"/>
      <c r="L149" s="383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5">
        <v>117</v>
      </c>
      <c r="I150" s="381">
        <f>I151</f>
        <v>0</v>
      </c>
      <c r="J150" s="381">
        <f t="shared" ref="J150:L150" si="23">J151</f>
        <v>0</v>
      </c>
      <c r="K150" s="381">
        <f t="shared" si="23"/>
        <v>0</v>
      </c>
      <c r="L150" s="381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5">
        <v>118</v>
      </c>
      <c r="I151" s="381">
        <f>SUM(I152)</f>
        <v>0</v>
      </c>
      <c r="J151" s="381">
        <f t="shared" ref="J151:L151" si="24">SUM(J152)</f>
        <v>0</v>
      </c>
      <c r="K151" s="381">
        <f t="shared" si="24"/>
        <v>0</v>
      </c>
      <c r="L151" s="381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5">
        <v>119</v>
      </c>
      <c r="I152" s="383"/>
      <c r="J152" s="383"/>
      <c r="K152" s="383"/>
      <c r="L152" s="383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5">
        <v>120</v>
      </c>
      <c r="I153" s="381">
        <f>I154</f>
        <v>0</v>
      </c>
      <c r="J153" s="392">
        <f t="shared" ref="J153:L154" si="25">J154</f>
        <v>0</v>
      </c>
      <c r="K153" s="381">
        <f t="shared" si="25"/>
        <v>0</v>
      </c>
      <c r="L153" s="380">
        <f t="shared" si="25"/>
        <v>0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5">
        <v>121</v>
      </c>
      <c r="I154" s="389">
        <f>I155</f>
        <v>0</v>
      </c>
      <c r="J154" s="402">
        <f t="shared" si="25"/>
        <v>0</v>
      </c>
      <c r="K154" s="389">
        <f t="shared" si="25"/>
        <v>0</v>
      </c>
      <c r="L154" s="388">
        <f t="shared" si="25"/>
        <v>0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5">
        <v>122</v>
      </c>
      <c r="I155" s="381">
        <f>SUM(I156:I157)</f>
        <v>0</v>
      </c>
      <c r="J155" s="392">
        <f>SUM(J156:J157)</f>
        <v>0</v>
      </c>
      <c r="K155" s="381">
        <f>SUM(K156:K157)</f>
        <v>0</v>
      </c>
      <c r="L155" s="380">
        <f>SUM(L156:L157)</f>
        <v>0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5">
        <v>123</v>
      </c>
      <c r="I156" s="406">
        <v>0</v>
      </c>
      <c r="J156" s="404"/>
      <c r="K156" s="404"/>
      <c r="L156" s="404"/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5">
        <v>124</v>
      </c>
      <c r="I157" s="383"/>
      <c r="J157" s="384"/>
      <c r="K157" s="384"/>
      <c r="L157" s="384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5">
        <v>125</v>
      </c>
      <c r="I158" s="395">
        <f>I159</f>
        <v>0</v>
      </c>
      <c r="J158" s="394">
        <f>J159</f>
        <v>0</v>
      </c>
      <c r="K158" s="395">
        <f>K159</f>
        <v>0</v>
      </c>
      <c r="L158" s="391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5">
        <v>126</v>
      </c>
      <c r="I159" s="395">
        <f>I160+I165</f>
        <v>0</v>
      </c>
      <c r="J159" s="394">
        <f>J160+J165</f>
        <v>0</v>
      </c>
      <c r="K159" s="395">
        <f>K160+K165</f>
        <v>0</v>
      </c>
      <c r="L159" s="391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5">
        <v>127</v>
      </c>
      <c r="I160" s="381">
        <f>I161</f>
        <v>0</v>
      </c>
      <c r="J160" s="392">
        <f>J161</f>
        <v>0</v>
      </c>
      <c r="K160" s="381">
        <f>K161</f>
        <v>0</v>
      </c>
      <c r="L160" s="380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5">
        <v>128</v>
      </c>
      <c r="I161" s="395">
        <f>SUM(I162:I164)</f>
        <v>0</v>
      </c>
      <c r="J161" s="395">
        <f t="shared" ref="J161:L161" si="26">SUM(J162:J164)</f>
        <v>0</v>
      </c>
      <c r="K161" s="395">
        <f t="shared" si="26"/>
        <v>0</v>
      </c>
      <c r="L161" s="39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5">
        <v>129</v>
      </c>
      <c r="I162" s="383"/>
      <c r="J162" s="383"/>
      <c r="K162" s="383"/>
      <c r="L162" s="383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5">
        <v>130</v>
      </c>
      <c r="I163" s="407"/>
      <c r="J163" s="408"/>
      <c r="K163" s="408"/>
      <c r="L163" s="408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5">
        <v>131</v>
      </c>
      <c r="I164" s="407"/>
      <c r="J164" s="409"/>
      <c r="K164" s="408"/>
      <c r="L164" s="390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5">
        <v>132</v>
      </c>
      <c r="I165" s="381">
        <f>I166</f>
        <v>0</v>
      </c>
      <c r="J165" s="392">
        <f t="shared" ref="J165:L166" si="27">J166</f>
        <v>0</v>
      </c>
      <c r="K165" s="381">
        <f t="shared" si="27"/>
        <v>0</v>
      </c>
      <c r="L165" s="380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5">
        <v>133</v>
      </c>
      <c r="I166" s="381">
        <f>I167</f>
        <v>0</v>
      </c>
      <c r="J166" s="392">
        <f t="shared" si="27"/>
        <v>0</v>
      </c>
      <c r="K166" s="381">
        <f t="shared" si="27"/>
        <v>0</v>
      </c>
      <c r="L166" s="380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5">
        <v>134</v>
      </c>
      <c r="I167" s="410"/>
      <c r="J167" s="384"/>
      <c r="K167" s="384"/>
      <c r="L167" s="384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5">
        <v>135</v>
      </c>
      <c r="I168" s="381">
        <f>I169+I173</f>
        <v>0</v>
      </c>
      <c r="J168" s="392">
        <f>J169+J173</f>
        <v>0</v>
      </c>
      <c r="K168" s="381">
        <f>K169+K173</f>
        <v>0</v>
      </c>
      <c r="L168" s="380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5">
        <v>136</v>
      </c>
      <c r="I169" s="381">
        <f>I170</f>
        <v>0</v>
      </c>
      <c r="J169" s="392">
        <f t="shared" ref="J169:L170" si="28">J170</f>
        <v>0</v>
      </c>
      <c r="K169" s="381">
        <f t="shared" si="28"/>
        <v>0</v>
      </c>
      <c r="L169" s="380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5">
        <v>137</v>
      </c>
      <c r="I170" s="395">
        <f>I171</f>
        <v>0</v>
      </c>
      <c r="J170" s="394">
        <f t="shared" si="28"/>
        <v>0</v>
      </c>
      <c r="K170" s="395">
        <f t="shared" si="28"/>
        <v>0</v>
      </c>
      <c r="L170" s="391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5">
        <v>138</v>
      </c>
      <c r="I171" s="381">
        <f>I172</f>
        <v>0</v>
      </c>
      <c r="J171" s="392">
        <f>J172</f>
        <v>0</v>
      </c>
      <c r="K171" s="381">
        <f>K172</f>
        <v>0</v>
      </c>
      <c r="L171" s="380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5">
        <v>139</v>
      </c>
      <c r="I172" s="406"/>
      <c r="J172" s="404"/>
      <c r="K172" s="404"/>
      <c r="L172" s="404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5">
        <v>140</v>
      </c>
      <c r="I173" s="381">
        <f>SUM(I174+I179)</f>
        <v>0</v>
      </c>
      <c r="J173" s="381">
        <f t="shared" ref="J173:L173" si="29">SUM(J174+J179)</f>
        <v>0</v>
      </c>
      <c r="K173" s="381">
        <f t="shared" si="29"/>
        <v>0</v>
      </c>
      <c r="L173" s="381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5">
        <v>141</v>
      </c>
      <c r="I174" s="395">
        <f>I175</f>
        <v>0</v>
      </c>
      <c r="J174" s="394">
        <f>J175</f>
        <v>0</v>
      </c>
      <c r="K174" s="395">
        <f>K175</f>
        <v>0</v>
      </c>
      <c r="L174" s="391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5">
        <v>142</v>
      </c>
      <c r="I175" s="381">
        <f>SUM(I176:I178)</f>
        <v>0</v>
      </c>
      <c r="J175" s="392">
        <f>SUM(J176:J178)</f>
        <v>0</v>
      </c>
      <c r="K175" s="381">
        <f>SUM(K176:K178)</f>
        <v>0</v>
      </c>
      <c r="L175" s="380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5">
        <v>143</v>
      </c>
      <c r="I176" s="407"/>
      <c r="J176" s="398"/>
      <c r="K176" s="398"/>
      <c r="L176" s="398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5">
        <v>144</v>
      </c>
      <c r="I177" s="383"/>
      <c r="J177" s="411"/>
      <c r="K177" s="411"/>
      <c r="L177" s="41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5">
        <v>145</v>
      </c>
      <c r="I178" s="405"/>
      <c r="J178" s="383"/>
      <c r="K178" s="383"/>
      <c r="L178" s="383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5">
        <v>146</v>
      </c>
      <c r="I179" s="381">
        <f>I180</f>
        <v>0</v>
      </c>
      <c r="J179" s="392">
        <f>J180</f>
        <v>0</v>
      </c>
      <c r="K179" s="381">
        <f>K180</f>
        <v>0</v>
      </c>
      <c r="L179" s="380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5">
        <v>147</v>
      </c>
      <c r="I180" s="395">
        <f>SUM(I181:I183)</f>
        <v>0</v>
      </c>
      <c r="J180" s="395">
        <f>SUM(J181:J183)</f>
        <v>0</v>
      </c>
      <c r="K180" s="395">
        <f>SUM(K181:K183)</f>
        <v>0</v>
      </c>
      <c r="L180" s="39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5">
        <v>148</v>
      </c>
      <c r="I181" s="405"/>
      <c r="J181" s="398"/>
      <c r="K181" s="398"/>
      <c r="L181" s="398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5">
        <v>149</v>
      </c>
      <c r="I182" s="398"/>
      <c r="J182" s="384"/>
      <c r="K182" s="384"/>
      <c r="L182" s="384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5">
        <v>150</v>
      </c>
      <c r="I183" s="411"/>
      <c r="J183" s="411"/>
      <c r="K183" s="411"/>
      <c r="L183" s="41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5">
        <v>151</v>
      </c>
      <c r="I184" s="376">
        <f>SUM(I185+I238+I303)</f>
        <v>0</v>
      </c>
      <c r="J184" s="412">
        <f>SUM(J185+J238+J303)</f>
        <v>0</v>
      </c>
      <c r="K184" s="377">
        <f>SUM(K185+K238+K303)</f>
        <v>0</v>
      </c>
      <c r="L184" s="376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5">
        <v>152</v>
      </c>
      <c r="I185" s="380">
        <f>SUM(I186+I209+I216+I228+I232)</f>
        <v>0</v>
      </c>
      <c r="J185" s="391">
        <f>SUM(J186+J209+J216+J228+J232)</f>
        <v>0</v>
      </c>
      <c r="K185" s="391">
        <f>SUM(K186+K209+K216+K228+K232)</f>
        <v>0</v>
      </c>
      <c r="L185" s="391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5">
        <v>153</v>
      </c>
      <c r="I186" s="391">
        <f>SUM(I187+I190+I195+I201+I206)</f>
        <v>0</v>
      </c>
      <c r="J186" s="392">
        <f>SUM(J187+J190+J195+J201+J206)</f>
        <v>0</v>
      </c>
      <c r="K186" s="381">
        <f>SUM(K187+K190+K195+K201+K206)</f>
        <v>0</v>
      </c>
      <c r="L186" s="380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5">
        <v>154</v>
      </c>
      <c r="I187" s="380">
        <f>I188</f>
        <v>0</v>
      </c>
      <c r="J187" s="394">
        <f>J188</f>
        <v>0</v>
      </c>
      <c r="K187" s="395">
        <f>K188</f>
        <v>0</v>
      </c>
      <c r="L187" s="391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5">
        <v>155</v>
      </c>
      <c r="I188" s="391">
        <f>I189</f>
        <v>0</v>
      </c>
      <c r="J188" s="380">
        <f t="shared" ref="J188:L188" si="30">J189</f>
        <v>0</v>
      </c>
      <c r="K188" s="380">
        <f t="shared" si="30"/>
        <v>0</v>
      </c>
      <c r="L188" s="380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5">
        <v>156</v>
      </c>
      <c r="I189" s="393"/>
      <c r="J189" s="384"/>
      <c r="K189" s="384"/>
      <c r="L189" s="384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5">
        <v>157</v>
      </c>
      <c r="I190" s="391">
        <f>I191</f>
        <v>0</v>
      </c>
      <c r="J190" s="394">
        <f>J191</f>
        <v>0</v>
      </c>
      <c r="K190" s="395">
        <f>K191</f>
        <v>0</v>
      </c>
      <c r="L190" s="391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5">
        <v>158</v>
      </c>
      <c r="I191" s="380">
        <f>SUM(I192:I194)</f>
        <v>0</v>
      </c>
      <c r="J191" s="392">
        <f>SUM(J192:J194)</f>
        <v>0</v>
      </c>
      <c r="K191" s="381">
        <f>SUM(K192:K194)</f>
        <v>0</v>
      </c>
      <c r="L191" s="380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5">
        <v>159</v>
      </c>
      <c r="I192" s="398"/>
      <c r="J192" s="382"/>
      <c r="K192" s="382"/>
      <c r="L192" s="413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5">
        <v>160</v>
      </c>
      <c r="I193" s="393"/>
      <c r="J193" s="384"/>
      <c r="K193" s="384"/>
      <c r="L193" s="384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5">
        <v>161</v>
      </c>
      <c r="I194" s="398"/>
      <c r="J194" s="382"/>
      <c r="K194" s="382"/>
      <c r="L194" s="413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5">
        <v>162</v>
      </c>
      <c r="I195" s="380">
        <f>I196</f>
        <v>0</v>
      </c>
      <c r="J195" s="392">
        <f>J196</f>
        <v>0</v>
      </c>
      <c r="K195" s="381">
        <f>K196</f>
        <v>0</v>
      </c>
      <c r="L195" s="380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5">
        <v>163</v>
      </c>
      <c r="I196" s="380">
        <f>SUM(I197:I199)</f>
        <v>0</v>
      </c>
      <c r="J196" s="380">
        <f>SUM(J197:J199)</f>
        <v>0</v>
      </c>
      <c r="K196" s="380">
        <f>SUM(K197:K199)</f>
        <v>0</v>
      </c>
      <c r="L196" s="380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5">
        <v>164</v>
      </c>
      <c r="I197" s="393"/>
      <c r="J197" s="384"/>
      <c r="K197" s="384"/>
      <c r="L197" s="413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5">
        <v>165</v>
      </c>
      <c r="I198" s="398"/>
      <c r="J198" s="384"/>
      <c r="K198" s="384"/>
      <c r="L198" s="384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5">
        <v>166</v>
      </c>
      <c r="I199" s="398"/>
      <c r="J199" s="390"/>
      <c r="K199" s="390"/>
      <c r="L199" s="390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4" t="s">
        <v>734</v>
      </c>
      <c r="H200" s="365">
        <v>167</v>
      </c>
      <c r="I200" s="414"/>
      <c r="J200" s="415"/>
      <c r="K200" s="384"/>
      <c r="L200" s="384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5">
        <v>168</v>
      </c>
      <c r="I201" s="380">
        <f>I202</f>
        <v>0</v>
      </c>
      <c r="J201" s="396">
        <f>J202</f>
        <v>0</v>
      </c>
      <c r="K201" s="397">
        <f>K202</f>
        <v>0</v>
      </c>
      <c r="L201" s="387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5">
        <v>169</v>
      </c>
      <c r="I202" s="391">
        <f>SUM(I203:I205)</f>
        <v>0</v>
      </c>
      <c r="J202" s="392">
        <f>SUM(J203:J205)</f>
        <v>0</v>
      </c>
      <c r="K202" s="381">
        <f>SUM(K203:K205)</f>
        <v>0</v>
      </c>
      <c r="L202" s="380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5">
        <v>170</v>
      </c>
      <c r="I203" s="393"/>
      <c r="J203" s="384"/>
      <c r="K203" s="384"/>
      <c r="L203" s="413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5">
        <v>171</v>
      </c>
      <c r="I204" s="398"/>
      <c r="J204" s="382"/>
      <c r="K204" s="383"/>
      <c r="L204" s="384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5">
        <v>172</v>
      </c>
      <c r="I205" s="398"/>
      <c r="J205" s="382"/>
      <c r="K205" s="382"/>
      <c r="L205" s="384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5">
        <v>173</v>
      </c>
      <c r="I206" s="380">
        <f>I207</f>
        <v>0</v>
      </c>
      <c r="J206" s="392">
        <f t="shared" ref="J206:L207" si="31">J207</f>
        <v>0</v>
      </c>
      <c r="K206" s="381">
        <f t="shared" si="31"/>
        <v>0</v>
      </c>
      <c r="L206" s="380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5">
        <v>174</v>
      </c>
      <c r="I207" s="381">
        <f>I208</f>
        <v>0</v>
      </c>
      <c r="J207" s="381">
        <f t="shared" si="31"/>
        <v>0</v>
      </c>
      <c r="K207" s="381">
        <f t="shared" si="31"/>
        <v>0</v>
      </c>
      <c r="L207" s="381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5">
        <v>175</v>
      </c>
      <c r="I208" s="382"/>
      <c r="J208" s="384"/>
      <c r="K208" s="384"/>
      <c r="L208" s="384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5">
        <v>176</v>
      </c>
      <c r="I209" s="380">
        <f>I210</f>
        <v>0</v>
      </c>
      <c r="J209" s="396">
        <f t="shared" ref="I209:L210" si="32">J210</f>
        <v>0</v>
      </c>
      <c r="K209" s="397">
        <f t="shared" si="32"/>
        <v>0</v>
      </c>
      <c r="L209" s="387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5">
        <v>177</v>
      </c>
      <c r="I210" s="391">
        <f t="shared" si="32"/>
        <v>0</v>
      </c>
      <c r="J210" s="392">
        <f t="shared" si="32"/>
        <v>0</v>
      </c>
      <c r="K210" s="381">
        <f t="shared" si="32"/>
        <v>0</v>
      </c>
      <c r="L210" s="380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5">
        <v>178</v>
      </c>
      <c r="I211" s="380">
        <f>SUM(I212:I215)</f>
        <v>0</v>
      </c>
      <c r="J211" s="394">
        <f>SUM(J212:J215)</f>
        <v>0</v>
      </c>
      <c r="K211" s="395">
        <f>SUM(K212:K215)</f>
        <v>0</v>
      </c>
      <c r="L211" s="391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5">
        <v>179</v>
      </c>
      <c r="I212" s="384"/>
      <c r="J212" s="384"/>
      <c r="K212" s="384"/>
      <c r="L212" s="384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5">
        <v>180</v>
      </c>
      <c r="I213" s="384"/>
      <c r="J213" s="384"/>
      <c r="K213" s="384"/>
      <c r="L213" s="384"/>
      <c r="M213" s="3"/>
      <c r="N213" s="3"/>
      <c r="O213" s="3"/>
      <c r="P213" s="3"/>
    </row>
    <row r="214" spans="1:16" ht="1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5">
        <v>181</v>
      </c>
      <c r="I214" s="384"/>
      <c r="J214" s="384"/>
      <c r="K214" s="384"/>
      <c r="L214" s="384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5">
        <v>182</v>
      </c>
      <c r="I215" s="384"/>
      <c r="J215" s="384"/>
      <c r="K215" s="384"/>
      <c r="L215" s="413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5">
        <v>183</v>
      </c>
      <c r="I216" s="380">
        <f>SUM(I217+I220)</f>
        <v>0</v>
      </c>
      <c r="J216" s="392">
        <f>SUM(J217+J220)</f>
        <v>0</v>
      </c>
      <c r="K216" s="381">
        <f>SUM(K217+K220)</f>
        <v>0</v>
      </c>
      <c r="L216" s="380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5">
        <v>184</v>
      </c>
      <c r="I217" s="391">
        <f>I218</f>
        <v>0</v>
      </c>
      <c r="J217" s="394">
        <f t="shared" ref="I217:L218" si="33">J218</f>
        <v>0</v>
      </c>
      <c r="K217" s="395">
        <f t="shared" si="33"/>
        <v>0</v>
      </c>
      <c r="L217" s="391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5">
        <v>185</v>
      </c>
      <c r="I218" s="380">
        <f t="shared" si="33"/>
        <v>0</v>
      </c>
      <c r="J218" s="392">
        <f t="shared" si="33"/>
        <v>0</v>
      </c>
      <c r="K218" s="381">
        <f t="shared" si="33"/>
        <v>0</v>
      </c>
      <c r="L218" s="380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5">
        <v>186</v>
      </c>
      <c r="I219" s="413"/>
      <c r="J219" s="413"/>
      <c r="K219" s="413"/>
      <c r="L219" s="413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5">
        <v>187</v>
      </c>
      <c r="I220" s="380">
        <f>I221</f>
        <v>0</v>
      </c>
      <c r="J220" s="392">
        <f>J221</f>
        <v>0</v>
      </c>
      <c r="K220" s="381">
        <f>K221</f>
        <v>0</v>
      </c>
      <c r="L220" s="380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5">
        <v>188</v>
      </c>
      <c r="I221" s="380">
        <f t="shared" ref="I221:P221" si="34">SUM(I222:I227)</f>
        <v>0</v>
      </c>
      <c r="J221" s="380">
        <f t="shared" si="34"/>
        <v>0</v>
      </c>
      <c r="K221" s="380">
        <f t="shared" si="34"/>
        <v>0</v>
      </c>
      <c r="L221" s="380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5">
        <v>189</v>
      </c>
      <c r="I222" s="384"/>
      <c r="J222" s="384"/>
      <c r="K222" s="384"/>
      <c r="L222" s="413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5">
        <v>190</v>
      </c>
      <c r="I223" s="384"/>
      <c r="J223" s="384"/>
      <c r="K223" s="384"/>
      <c r="L223" s="384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5">
        <v>191</v>
      </c>
      <c r="I224" s="384"/>
      <c r="J224" s="384"/>
      <c r="K224" s="384"/>
      <c r="L224" s="384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5">
        <v>192</v>
      </c>
      <c r="I225" s="384"/>
      <c r="J225" s="384"/>
      <c r="K225" s="384"/>
      <c r="L225" s="413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5">
        <v>193</v>
      </c>
      <c r="I226" s="384"/>
      <c r="J226" s="384"/>
      <c r="K226" s="384"/>
      <c r="L226" s="384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5">
        <v>194</v>
      </c>
      <c r="I227" s="384"/>
      <c r="J227" s="384"/>
      <c r="K227" s="384"/>
      <c r="L227" s="413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5">
        <v>195</v>
      </c>
      <c r="I228" s="391">
        <f>I229</f>
        <v>0</v>
      </c>
      <c r="J228" s="394">
        <f t="shared" ref="J228:L230" si="35">J229</f>
        <v>0</v>
      </c>
      <c r="K228" s="395">
        <f t="shared" si="35"/>
        <v>0</v>
      </c>
      <c r="L228" s="39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5">
        <v>196</v>
      </c>
      <c r="I229" s="388">
        <f>I230</f>
        <v>0</v>
      </c>
      <c r="J229" s="402">
        <f t="shared" si="35"/>
        <v>0</v>
      </c>
      <c r="K229" s="389">
        <f t="shared" si="35"/>
        <v>0</v>
      </c>
      <c r="L229" s="389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5">
        <v>197</v>
      </c>
      <c r="I230" s="380">
        <f>I231</f>
        <v>0</v>
      </c>
      <c r="J230" s="392">
        <f t="shared" si="35"/>
        <v>0</v>
      </c>
      <c r="K230" s="381">
        <f t="shared" si="35"/>
        <v>0</v>
      </c>
      <c r="L230" s="381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5">
        <v>198</v>
      </c>
      <c r="I231" s="384"/>
      <c r="J231" s="384"/>
      <c r="K231" s="384"/>
      <c r="L231" s="384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5">
        <v>199</v>
      </c>
      <c r="I232" s="416">
        <f>I233</f>
        <v>0</v>
      </c>
      <c r="J232" s="416">
        <f t="shared" ref="J232:L233" si="36">J233</f>
        <v>0</v>
      </c>
      <c r="K232" s="416">
        <f t="shared" si="36"/>
        <v>0</v>
      </c>
      <c r="L232" s="416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5">
        <v>200</v>
      </c>
      <c r="I233" s="416">
        <f>I234</f>
        <v>0</v>
      </c>
      <c r="J233" s="416">
        <f t="shared" si="36"/>
        <v>0</v>
      </c>
      <c r="K233" s="416">
        <f t="shared" si="36"/>
        <v>0</v>
      </c>
      <c r="L233" s="416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5">
        <v>201</v>
      </c>
      <c r="I234" s="416">
        <f>SUM(I235:I237)</f>
        <v>0</v>
      </c>
      <c r="J234" s="416">
        <f>SUM(J235:J237)</f>
        <v>0</v>
      </c>
      <c r="K234" s="416">
        <f>SUM(K235:K237)</f>
        <v>0</v>
      </c>
      <c r="L234" s="416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5">
        <v>202</v>
      </c>
      <c r="I235" s="384"/>
      <c r="J235" s="384"/>
      <c r="K235" s="384"/>
      <c r="L235" s="384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5">
        <v>203</v>
      </c>
      <c r="I236" s="384"/>
      <c r="J236" s="384"/>
      <c r="K236" s="384"/>
      <c r="L236" s="384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5">
        <v>204</v>
      </c>
      <c r="I237" s="384"/>
      <c r="J237" s="384"/>
      <c r="K237" s="384"/>
      <c r="L237" s="384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5">
        <v>205</v>
      </c>
      <c r="I238" s="380">
        <f>SUM(I239+I271)</f>
        <v>0</v>
      </c>
      <c r="J238" s="392">
        <f>SUM(J239+J271)</f>
        <v>0</v>
      </c>
      <c r="K238" s="381">
        <f>SUM(K239+K271)</f>
        <v>0</v>
      </c>
      <c r="L238" s="381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5">
        <v>206</v>
      </c>
      <c r="I239" s="388">
        <f>SUM(I240+I249+I253+I257+I261+I264+I267)</f>
        <v>0</v>
      </c>
      <c r="J239" s="402">
        <f>SUM(J240+J249+J253+J257+J261+J264+J267)</f>
        <v>0</v>
      </c>
      <c r="K239" s="389">
        <f>SUM(K240+K249+K253+K257+K261+K264+K267)</f>
        <v>0</v>
      </c>
      <c r="L239" s="389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5">
        <v>207</v>
      </c>
      <c r="I240" s="388">
        <f>I241</f>
        <v>0</v>
      </c>
      <c r="J240" s="388">
        <f t="shared" ref="J240:L240" si="37">J241</f>
        <v>0</v>
      </c>
      <c r="K240" s="388">
        <f t="shared" si="37"/>
        <v>0</v>
      </c>
      <c r="L240" s="388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5">
        <v>208</v>
      </c>
      <c r="I241" s="380">
        <f>SUM(I242:I242)</f>
        <v>0</v>
      </c>
      <c r="J241" s="392">
        <f>SUM(J242:J242)</f>
        <v>0</v>
      </c>
      <c r="K241" s="381">
        <f>SUM(K242:K242)</f>
        <v>0</v>
      </c>
      <c r="L241" s="381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5">
        <v>209</v>
      </c>
      <c r="I242" s="384"/>
      <c r="J242" s="384"/>
      <c r="K242" s="384"/>
      <c r="L242" s="384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5">
        <v>210</v>
      </c>
      <c r="I243" s="380">
        <f>SUM(I244:I245)</f>
        <v>0</v>
      </c>
      <c r="J243" s="380">
        <f t="shared" ref="J243:L243" si="38">SUM(J244:J245)</f>
        <v>0</v>
      </c>
      <c r="K243" s="380">
        <f t="shared" si="38"/>
        <v>0</v>
      </c>
      <c r="L243" s="380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5">
        <v>211</v>
      </c>
      <c r="I244" s="384"/>
      <c r="J244" s="384"/>
      <c r="K244" s="384"/>
      <c r="L244" s="384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5">
        <v>212</v>
      </c>
      <c r="I245" s="384"/>
      <c r="J245" s="384"/>
      <c r="K245" s="384"/>
      <c r="L245" s="384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5">
        <v>213</v>
      </c>
      <c r="I246" s="380">
        <f>SUM(I247:I248)</f>
        <v>0</v>
      </c>
      <c r="J246" s="380">
        <f t="shared" ref="J246:L246" si="39">SUM(J247:J248)</f>
        <v>0</v>
      </c>
      <c r="K246" s="380">
        <f t="shared" si="39"/>
        <v>0</v>
      </c>
      <c r="L246" s="380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5">
        <v>214</v>
      </c>
      <c r="I247" s="384"/>
      <c r="J247" s="384"/>
      <c r="K247" s="384"/>
      <c r="L247" s="384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5">
        <v>215</v>
      </c>
      <c r="I248" s="384"/>
      <c r="J248" s="384"/>
      <c r="K248" s="384"/>
      <c r="L248" s="384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5">
        <v>216</v>
      </c>
      <c r="I249" s="380">
        <f>I250</f>
        <v>0</v>
      </c>
      <c r="J249" s="380">
        <f t="shared" ref="J249:L249" si="40">J250</f>
        <v>0</v>
      </c>
      <c r="K249" s="380">
        <f t="shared" si="40"/>
        <v>0</v>
      </c>
      <c r="L249" s="380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5">
        <v>217</v>
      </c>
      <c r="I250" s="380">
        <f>SUM(I251:I252)</f>
        <v>0</v>
      </c>
      <c r="J250" s="392">
        <f>SUM(J251:J252)</f>
        <v>0</v>
      </c>
      <c r="K250" s="381">
        <f>SUM(K251:K252)</f>
        <v>0</v>
      </c>
      <c r="L250" s="381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5">
        <v>218</v>
      </c>
      <c r="I251" s="384"/>
      <c r="J251" s="384"/>
      <c r="K251" s="384"/>
      <c r="L251" s="384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5">
        <v>219</v>
      </c>
      <c r="I252" s="384"/>
      <c r="J252" s="384"/>
      <c r="K252" s="384"/>
      <c r="L252" s="384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5">
        <v>220</v>
      </c>
      <c r="I253" s="391">
        <f>I254</f>
        <v>0</v>
      </c>
      <c r="J253" s="394">
        <f>J254</f>
        <v>0</v>
      </c>
      <c r="K253" s="395">
        <f>K254</f>
        <v>0</v>
      </c>
      <c r="L253" s="39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5">
        <v>221</v>
      </c>
      <c r="I254" s="380">
        <f>I255+I256</f>
        <v>0</v>
      </c>
      <c r="J254" s="380">
        <f>J255+J256</f>
        <v>0</v>
      </c>
      <c r="K254" s="380">
        <f>K255+K256</f>
        <v>0</v>
      </c>
      <c r="L254" s="380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5">
        <v>222</v>
      </c>
      <c r="I255" s="384"/>
      <c r="J255" s="384"/>
      <c r="K255" s="384"/>
      <c r="L255" s="384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5">
        <v>223</v>
      </c>
      <c r="I256" s="413"/>
      <c r="J256" s="408"/>
      <c r="K256" s="413"/>
      <c r="L256" s="413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5">
        <v>224</v>
      </c>
      <c r="I257" s="380">
        <f>I258</f>
        <v>0</v>
      </c>
      <c r="J257" s="381">
        <f>J258</f>
        <v>0</v>
      </c>
      <c r="K257" s="380">
        <f>K258</f>
        <v>0</v>
      </c>
      <c r="L257" s="381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5">
        <v>225</v>
      </c>
      <c r="I258" s="391">
        <f>SUM(I259:I260)</f>
        <v>0</v>
      </c>
      <c r="J258" s="394">
        <f>SUM(J259:J260)</f>
        <v>0</v>
      </c>
      <c r="K258" s="395">
        <f>SUM(K259:K260)</f>
        <v>0</v>
      </c>
      <c r="L258" s="39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5">
        <v>226</v>
      </c>
      <c r="I259" s="384"/>
      <c r="J259" s="384"/>
      <c r="K259" s="384"/>
      <c r="L259" s="384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5">
        <v>227</v>
      </c>
      <c r="I260" s="384"/>
      <c r="J260" s="384"/>
      <c r="K260" s="384"/>
      <c r="L260" s="384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5">
        <v>228</v>
      </c>
      <c r="I261" s="380">
        <f>I262</f>
        <v>0</v>
      </c>
      <c r="J261" s="392">
        <f t="shared" ref="J261:L262" si="41">J262</f>
        <v>0</v>
      </c>
      <c r="K261" s="381">
        <f t="shared" si="41"/>
        <v>0</v>
      </c>
      <c r="L261" s="381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5">
        <v>229</v>
      </c>
      <c r="I262" s="381">
        <f>I263</f>
        <v>0</v>
      </c>
      <c r="J262" s="392">
        <f t="shared" si="41"/>
        <v>0</v>
      </c>
      <c r="K262" s="381">
        <f t="shared" si="41"/>
        <v>0</v>
      </c>
      <c r="L262" s="381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5">
        <v>230</v>
      </c>
      <c r="I263" s="413"/>
      <c r="J263" s="413"/>
      <c r="K263" s="413"/>
      <c r="L263" s="413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5">
        <v>231</v>
      </c>
      <c r="I264" s="380">
        <f>I265</f>
        <v>0</v>
      </c>
      <c r="J264" s="392">
        <f t="shared" ref="J264:L265" si="42">J265</f>
        <v>0</v>
      </c>
      <c r="K264" s="381">
        <f t="shared" si="42"/>
        <v>0</v>
      </c>
      <c r="L264" s="381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5">
        <v>232</v>
      </c>
      <c r="I265" s="380">
        <f>I266</f>
        <v>0</v>
      </c>
      <c r="J265" s="392">
        <f t="shared" si="42"/>
        <v>0</v>
      </c>
      <c r="K265" s="381">
        <f t="shared" si="42"/>
        <v>0</v>
      </c>
      <c r="L265" s="381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5">
        <v>233</v>
      </c>
      <c r="I266" s="413"/>
      <c r="J266" s="413"/>
      <c r="K266" s="413"/>
      <c r="L266" s="413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5">
        <v>234</v>
      </c>
      <c r="I267" s="380">
        <f>I268</f>
        <v>0</v>
      </c>
      <c r="J267" s="392">
        <f>J268</f>
        <v>0</v>
      </c>
      <c r="K267" s="381">
        <f>K268</f>
        <v>0</v>
      </c>
      <c r="L267" s="381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5">
        <v>235</v>
      </c>
      <c r="I268" s="380">
        <f>I269+I270</f>
        <v>0</v>
      </c>
      <c r="J268" s="380">
        <f>J269+J270</f>
        <v>0</v>
      </c>
      <c r="K268" s="380">
        <f>K269+K270</f>
        <v>0</v>
      </c>
      <c r="L268" s="380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5">
        <v>236</v>
      </c>
      <c r="I269" s="383"/>
      <c r="J269" s="384"/>
      <c r="K269" s="384"/>
      <c r="L269" s="384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5">
        <v>237</v>
      </c>
      <c r="I270" s="384"/>
      <c r="J270" s="384"/>
      <c r="K270" s="384"/>
      <c r="L270" s="384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5">
        <v>238</v>
      </c>
      <c r="I271" s="380">
        <f>SUM(I272+I281+I285+I289+I293+I296+I299)</f>
        <v>0</v>
      </c>
      <c r="J271" s="392">
        <f>SUM(J272+J281+J285+J289+J293+J296+J299)</f>
        <v>0</v>
      </c>
      <c r="K271" s="381">
        <f>SUM(K272+K281+K285+K289+K293+K296+K299)</f>
        <v>0</v>
      </c>
      <c r="L271" s="381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5">
        <v>239</v>
      </c>
      <c r="I272" s="380">
        <f>I273</f>
        <v>0</v>
      </c>
      <c r="J272" s="380">
        <f>J273</f>
        <v>0</v>
      </c>
      <c r="K272" s="380">
        <f>K273</f>
        <v>0</v>
      </c>
      <c r="L272" s="380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5">
        <v>240</v>
      </c>
      <c r="I273" s="380">
        <f>SUM(I274)</f>
        <v>0</v>
      </c>
      <c r="J273" s="380">
        <f t="shared" ref="J273:L273" si="43">SUM(J274)</f>
        <v>0</v>
      </c>
      <c r="K273" s="380">
        <f t="shared" si="43"/>
        <v>0</v>
      </c>
      <c r="L273" s="380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5">
        <v>241</v>
      </c>
      <c r="I274" s="384"/>
      <c r="J274" s="384"/>
      <c r="K274" s="384"/>
      <c r="L274" s="384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5">
        <v>242</v>
      </c>
      <c r="I275" s="380">
        <f>SUM(I276:I277)</f>
        <v>0</v>
      </c>
      <c r="J275" s="380">
        <f t="shared" ref="J275:K275" si="44">SUM(J276:J277)</f>
        <v>0</v>
      </c>
      <c r="K275" s="380">
        <f t="shared" si="44"/>
        <v>0</v>
      </c>
      <c r="L275" s="380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5">
        <v>243</v>
      </c>
      <c r="I276" s="384"/>
      <c r="J276" s="383"/>
      <c r="K276" s="384"/>
      <c r="L276" s="384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5">
        <v>244</v>
      </c>
      <c r="I277" s="384"/>
      <c r="J277" s="383"/>
      <c r="K277" s="384"/>
      <c r="L277" s="384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5">
        <v>245</v>
      </c>
      <c r="I278" s="380">
        <f>SUM(I279:I280)</f>
        <v>0</v>
      </c>
      <c r="J278" s="380">
        <f t="shared" ref="J278:K278" si="45">SUM(J279:J280)</f>
        <v>0</v>
      </c>
      <c r="K278" s="380">
        <f t="shared" si="45"/>
        <v>0</v>
      </c>
      <c r="L278" s="380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5">
        <v>246</v>
      </c>
      <c r="I279" s="384"/>
      <c r="J279" s="383"/>
      <c r="K279" s="384"/>
      <c r="L279" s="384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5">
        <v>247</v>
      </c>
      <c r="I280" s="384"/>
      <c r="J280" s="383"/>
      <c r="K280" s="384"/>
      <c r="L280" s="384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5">
        <v>248</v>
      </c>
      <c r="I281" s="380">
        <f>I282</f>
        <v>0</v>
      </c>
      <c r="J281" s="381">
        <f>J282</f>
        <v>0</v>
      </c>
      <c r="K281" s="380">
        <f>K282</f>
        <v>0</v>
      </c>
      <c r="L281" s="381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5">
        <v>249</v>
      </c>
      <c r="I282" s="391">
        <f>SUM(I283:I284)</f>
        <v>0</v>
      </c>
      <c r="J282" s="394">
        <f>SUM(J283:J284)</f>
        <v>0</v>
      </c>
      <c r="K282" s="395">
        <f>SUM(K283:K284)</f>
        <v>0</v>
      </c>
      <c r="L282" s="39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5">
        <v>250</v>
      </c>
      <c r="I283" s="384"/>
      <c r="J283" s="384"/>
      <c r="K283" s="384"/>
      <c r="L283" s="384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5">
        <v>251</v>
      </c>
      <c r="I284" s="384"/>
      <c r="J284" s="384"/>
      <c r="K284" s="384"/>
      <c r="L284" s="384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5">
        <v>252</v>
      </c>
      <c r="I285" s="380">
        <f>I286</f>
        <v>0</v>
      </c>
      <c r="J285" s="392">
        <f>J286</f>
        <v>0</v>
      </c>
      <c r="K285" s="381">
        <f>K286</f>
        <v>0</v>
      </c>
      <c r="L285" s="381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5">
        <v>253</v>
      </c>
      <c r="I286" s="380">
        <f>I287+I288</f>
        <v>0</v>
      </c>
      <c r="J286" s="380">
        <f>J287+J288</f>
        <v>0</v>
      </c>
      <c r="K286" s="380">
        <f>K287+K288</f>
        <v>0</v>
      </c>
      <c r="L286" s="380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5">
        <v>254</v>
      </c>
      <c r="I287" s="384"/>
      <c r="J287" s="384"/>
      <c r="K287" s="384"/>
      <c r="L287" s="384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5">
        <v>255</v>
      </c>
      <c r="I288" s="384"/>
      <c r="J288" s="384"/>
      <c r="K288" s="384"/>
      <c r="L288" s="384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5">
        <v>256</v>
      </c>
      <c r="I289" s="380">
        <f>I290</f>
        <v>0</v>
      </c>
      <c r="J289" s="392">
        <f>J290</f>
        <v>0</v>
      </c>
      <c r="K289" s="381">
        <f>K290</f>
        <v>0</v>
      </c>
      <c r="L289" s="381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5">
        <v>257</v>
      </c>
      <c r="I290" s="380">
        <f>SUM(I291:I292)</f>
        <v>0</v>
      </c>
      <c r="J290" s="392">
        <f>SUM(J291:J292)</f>
        <v>0</v>
      </c>
      <c r="K290" s="381">
        <f>SUM(K291:K292)</f>
        <v>0</v>
      </c>
      <c r="L290" s="381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5">
        <v>258</v>
      </c>
      <c r="I291" s="384"/>
      <c r="J291" s="384"/>
      <c r="K291" s="384"/>
      <c r="L291" s="384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5">
        <v>259</v>
      </c>
      <c r="I292" s="384"/>
      <c r="J292" s="384"/>
      <c r="K292" s="384"/>
      <c r="L292" s="384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5">
        <v>260</v>
      </c>
      <c r="I293" s="380">
        <f>I294</f>
        <v>0</v>
      </c>
      <c r="J293" s="392">
        <f t="shared" ref="J293:L294" si="46">J294</f>
        <v>0</v>
      </c>
      <c r="K293" s="381">
        <f t="shared" si="46"/>
        <v>0</v>
      </c>
      <c r="L293" s="381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5">
        <v>261</v>
      </c>
      <c r="I294" s="380">
        <f>I295</f>
        <v>0</v>
      </c>
      <c r="J294" s="392">
        <f t="shared" si="46"/>
        <v>0</v>
      </c>
      <c r="K294" s="381">
        <f t="shared" si="46"/>
        <v>0</v>
      </c>
      <c r="L294" s="381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5">
        <v>262</v>
      </c>
      <c r="I295" s="384"/>
      <c r="J295" s="384"/>
      <c r="K295" s="384"/>
      <c r="L295" s="384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5">
        <v>263</v>
      </c>
      <c r="I296" s="380">
        <f>I297</f>
        <v>0</v>
      </c>
      <c r="J296" s="417">
        <f t="shared" ref="J296:L297" si="47">J297</f>
        <v>0</v>
      </c>
      <c r="K296" s="381">
        <f t="shared" si="47"/>
        <v>0</v>
      </c>
      <c r="L296" s="381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5">
        <v>264</v>
      </c>
      <c r="I297" s="380">
        <f>I298</f>
        <v>0</v>
      </c>
      <c r="J297" s="417">
        <f t="shared" si="47"/>
        <v>0</v>
      </c>
      <c r="K297" s="381">
        <f t="shared" si="47"/>
        <v>0</v>
      </c>
      <c r="L297" s="381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5">
        <v>265</v>
      </c>
      <c r="I298" s="384"/>
      <c r="J298" s="384"/>
      <c r="K298" s="384"/>
      <c r="L298" s="384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5">
        <v>266</v>
      </c>
      <c r="I299" s="380">
        <f>I300</f>
        <v>0</v>
      </c>
      <c r="J299" s="417">
        <f>J300</f>
        <v>0</v>
      </c>
      <c r="K299" s="381">
        <f>K300</f>
        <v>0</v>
      </c>
      <c r="L299" s="381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5">
        <v>267</v>
      </c>
      <c r="I300" s="380">
        <f>I301+I302</f>
        <v>0</v>
      </c>
      <c r="J300" s="380">
        <f>J301+J302</f>
        <v>0</v>
      </c>
      <c r="K300" s="380">
        <f>K301+K302</f>
        <v>0</v>
      </c>
      <c r="L300" s="380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5">
        <v>268</v>
      </c>
      <c r="I301" s="384"/>
      <c r="J301" s="384"/>
      <c r="K301" s="384"/>
      <c r="L301" s="384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5">
        <v>269</v>
      </c>
      <c r="I302" s="384"/>
      <c r="J302" s="384"/>
      <c r="K302" s="384"/>
      <c r="L302" s="384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5">
        <v>270</v>
      </c>
      <c r="I303" s="376">
        <f>SUM(I304+I336)</f>
        <v>0</v>
      </c>
      <c r="J303" s="418">
        <f>SUM(J304+J336)</f>
        <v>0</v>
      </c>
      <c r="K303" s="377">
        <f>SUM(K304+K336)</f>
        <v>0</v>
      </c>
      <c r="L303" s="377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5">
        <v>271</v>
      </c>
      <c r="I304" s="380">
        <f>SUM(I305+I314+I318+I322+I326+I329+I332)</f>
        <v>0</v>
      </c>
      <c r="J304" s="417">
        <f>SUM(J305+J314+J318+J322+J326+J329+J332)</f>
        <v>0</v>
      </c>
      <c r="K304" s="381">
        <f>SUM(K305+K314+K318+K322+K326+K329+K332)</f>
        <v>0</v>
      </c>
      <c r="L304" s="381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5">
        <v>272</v>
      </c>
      <c r="I305" s="380">
        <f>SUM(I306+I308+I311)</f>
        <v>0</v>
      </c>
      <c r="J305" s="380">
        <f>SUM(J306+J308+J311)</f>
        <v>0</v>
      </c>
      <c r="K305" s="380">
        <f t="shared" ref="K305:L305" si="48">SUM(K306+K308+K311)</f>
        <v>0</v>
      </c>
      <c r="L305" s="380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5">
        <v>273</v>
      </c>
      <c r="I306" s="380">
        <f>SUM(I307:I307)</f>
        <v>0</v>
      </c>
      <c r="J306" s="417">
        <f>SUM(J307:J307)</f>
        <v>0</v>
      </c>
      <c r="K306" s="381">
        <f>SUM(K307:K307)</f>
        <v>0</v>
      </c>
      <c r="L306" s="381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5">
        <v>274</v>
      </c>
      <c r="I307" s="384"/>
      <c r="J307" s="384"/>
      <c r="K307" s="384"/>
      <c r="L307" s="384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5">
        <v>275</v>
      </c>
      <c r="I308" s="376">
        <f>SUM(I309:I310)</f>
        <v>0</v>
      </c>
      <c r="J308" s="376">
        <f>SUM(J309:J310)</f>
        <v>0</v>
      </c>
      <c r="K308" s="376">
        <f t="shared" ref="K308:L308" si="49">SUM(K309:K310)</f>
        <v>0</v>
      </c>
      <c r="L308" s="376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5">
        <v>276</v>
      </c>
      <c r="I309" s="384"/>
      <c r="J309" s="384"/>
      <c r="K309" s="384"/>
      <c r="L309" s="384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5">
        <v>277</v>
      </c>
      <c r="I310" s="384"/>
      <c r="J310" s="384"/>
      <c r="K310" s="384"/>
      <c r="L310" s="384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5">
        <v>278</v>
      </c>
      <c r="I311" s="376">
        <f>SUM(I312:I313)</f>
        <v>0</v>
      </c>
      <c r="J311" s="376">
        <f>SUM(J312:J313)</f>
        <v>0</v>
      </c>
      <c r="K311" s="376">
        <f t="shared" ref="K311:L311" si="50">SUM(K312:K313)</f>
        <v>0</v>
      </c>
      <c r="L311" s="376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5">
        <v>279</v>
      </c>
      <c r="I312" s="384"/>
      <c r="J312" s="384"/>
      <c r="K312" s="384"/>
      <c r="L312" s="384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5">
        <v>280</v>
      </c>
      <c r="I313" s="384"/>
      <c r="J313" s="384"/>
      <c r="K313" s="384"/>
      <c r="L313" s="384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5">
        <v>281</v>
      </c>
      <c r="I314" s="380">
        <f>I315</f>
        <v>0</v>
      </c>
      <c r="J314" s="417">
        <f>J315</f>
        <v>0</v>
      </c>
      <c r="K314" s="381">
        <f>K315</f>
        <v>0</v>
      </c>
      <c r="L314" s="381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5">
        <v>282</v>
      </c>
      <c r="I315" s="391">
        <f>SUM(I316:I317)</f>
        <v>0</v>
      </c>
      <c r="J315" s="419">
        <f>SUM(J316:J317)</f>
        <v>0</v>
      </c>
      <c r="K315" s="395">
        <f>SUM(K316:K317)</f>
        <v>0</v>
      </c>
      <c r="L315" s="39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5">
        <v>283</v>
      </c>
      <c r="I316" s="384"/>
      <c r="J316" s="384"/>
      <c r="K316" s="384"/>
      <c r="L316" s="384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5">
        <v>284</v>
      </c>
      <c r="I317" s="384"/>
      <c r="J317" s="384"/>
      <c r="K317" s="384"/>
      <c r="L317" s="384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5">
        <v>285</v>
      </c>
      <c r="I318" s="380">
        <f>I319</f>
        <v>0</v>
      </c>
      <c r="J318" s="417">
        <f>J319</f>
        <v>0</v>
      </c>
      <c r="K318" s="381">
        <f>K319</f>
        <v>0</v>
      </c>
      <c r="L318" s="381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5">
        <v>286</v>
      </c>
      <c r="I319" s="381">
        <f>I320+I321</f>
        <v>0</v>
      </c>
      <c r="J319" s="381">
        <f>J320+J321</f>
        <v>0</v>
      </c>
      <c r="K319" s="381">
        <f>K320+K321</f>
        <v>0</v>
      </c>
      <c r="L319" s="381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5">
        <v>287</v>
      </c>
      <c r="I320" s="413"/>
      <c r="J320" s="413"/>
      <c r="K320" s="413"/>
      <c r="L320" s="420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5">
        <v>288</v>
      </c>
      <c r="I321" s="384"/>
      <c r="J321" s="384"/>
      <c r="K321" s="384"/>
      <c r="L321" s="384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5">
        <v>289</v>
      </c>
      <c r="I322" s="380">
        <f>I323</f>
        <v>0</v>
      </c>
      <c r="J322" s="417">
        <f>J323</f>
        <v>0</v>
      </c>
      <c r="K322" s="381">
        <f>K323</f>
        <v>0</v>
      </c>
      <c r="L322" s="381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5">
        <v>290</v>
      </c>
      <c r="I323" s="380">
        <f>SUM(I324:I325)</f>
        <v>0</v>
      </c>
      <c r="J323" s="380">
        <f>SUM(J324:J325)</f>
        <v>0</v>
      </c>
      <c r="K323" s="380">
        <f>SUM(K324:K325)</f>
        <v>0</v>
      </c>
      <c r="L323" s="380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5">
        <v>291</v>
      </c>
      <c r="I324" s="383"/>
      <c r="J324" s="384"/>
      <c r="K324" s="384"/>
      <c r="L324" s="383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5">
        <v>292</v>
      </c>
      <c r="I325" s="384"/>
      <c r="J325" s="413"/>
      <c r="K325" s="413"/>
      <c r="L325" s="420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5">
        <v>293</v>
      </c>
      <c r="I326" s="395">
        <f>I327</f>
        <v>0</v>
      </c>
      <c r="J326" s="417">
        <f t="shared" ref="J326:L327" si="51">J327</f>
        <v>0</v>
      </c>
      <c r="K326" s="381">
        <f t="shared" si="51"/>
        <v>0</v>
      </c>
      <c r="L326" s="381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5">
        <v>294</v>
      </c>
      <c r="I327" s="381">
        <f>I328</f>
        <v>0</v>
      </c>
      <c r="J327" s="419">
        <f t="shared" si="51"/>
        <v>0</v>
      </c>
      <c r="K327" s="395">
        <f t="shared" si="51"/>
        <v>0</v>
      </c>
      <c r="L327" s="39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5">
        <v>295</v>
      </c>
      <c r="I328" s="384"/>
      <c r="J328" s="413"/>
      <c r="K328" s="413"/>
      <c r="L328" s="420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5">
        <v>296</v>
      </c>
      <c r="I329" s="381">
        <f>I330</f>
        <v>0</v>
      </c>
      <c r="J329" s="417">
        <f t="shared" ref="J329:L330" si="52">J330</f>
        <v>0</v>
      </c>
      <c r="K329" s="381">
        <f t="shared" si="52"/>
        <v>0</v>
      </c>
      <c r="L329" s="381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5">
        <v>297</v>
      </c>
      <c r="I330" s="380">
        <f>I331</f>
        <v>0</v>
      </c>
      <c r="J330" s="417">
        <f t="shared" si="52"/>
        <v>0</v>
      </c>
      <c r="K330" s="381">
        <f t="shared" si="52"/>
        <v>0</v>
      </c>
      <c r="L330" s="381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5">
        <v>298</v>
      </c>
      <c r="I331" s="413"/>
      <c r="J331" s="413"/>
      <c r="K331" s="413"/>
      <c r="L331" s="420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5">
        <v>299</v>
      </c>
      <c r="I332" s="380">
        <f>I333</f>
        <v>0</v>
      </c>
      <c r="J332" s="417">
        <f>J333</f>
        <v>0</v>
      </c>
      <c r="K332" s="381">
        <f>K333</f>
        <v>0</v>
      </c>
      <c r="L332" s="381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5">
        <v>300</v>
      </c>
      <c r="I333" s="380">
        <f>I334+I335</f>
        <v>0</v>
      </c>
      <c r="J333" s="380">
        <f>J334+J335</f>
        <v>0</v>
      </c>
      <c r="K333" s="380">
        <f>K334+K335</f>
        <v>0</v>
      </c>
      <c r="L333" s="380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5">
        <v>301</v>
      </c>
      <c r="I334" s="413"/>
      <c r="J334" s="413"/>
      <c r="K334" s="413"/>
      <c r="L334" s="420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5">
        <v>302</v>
      </c>
      <c r="I335" s="384"/>
      <c r="J335" s="384"/>
      <c r="K335" s="384"/>
      <c r="L335" s="384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5">
        <v>303</v>
      </c>
      <c r="I336" s="380">
        <f>SUM(I337+I346+I350+I354+I358+I361+I364)</f>
        <v>0</v>
      </c>
      <c r="J336" s="417">
        <f>SUM(J337+J346+J350+J354+J358+J361+J364)</f>
        <v>0</v>
      </c>
      <c r="K336" s="381">
        <f>SUM(K337+K346+K350+K354+K358+K361+K364)</f>
        <v>0</v>
      </c>
      <c r="L336" s="381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5">
        <v>304</v>
      </c>
      <c r="I337" s="380">
        <f>I338</f>
        <v>0</v>
      </c>
      <c r="J337" s="417">
        <f>J338</f>
        <v>0</v>
      </c>
      <c r="K337" s="381">
        <f>K338</f>
        <v>0</v>
      </c>
      <c r="L337" s="381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5">
        <v>305</v>
      </c>
      <c r="I338" s="380">
        <f>SUM(I339:I339)</f>
        <v>0</v>
      </c>
      <c r="J338" s="380">
        <f t="shared" ref="J338:P338" si="53">SUM(J339:J339)</f>
        <v>0</v>
      </c>
      <c r="K338" s="380">
        <f t="shared" si="53"/>
        <v>0</v>
      </c>
      <c r="L338" s="380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5">
        <v>306</v>
      </c>
      <c r="I339" s="413"/>
      <c r="J339" s="413"/>
      <c r="K339" s="413"/>
      <c r="L339" s="420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5">
        <v>307</v>
      </c>
      <c r="I340" s="380">
        <f>SUM(I341:I342)</f>
        <v>0</v>
      </c>
      <c r="J340" s="380">
        <f t="shared" ref="J340:L340" si="54">SUM(J341:J342)</f>
        <v>0</v>
      </c>
      <c r="K340" s="380">
        <f t="shared" si="54"/>
        <v>0</v>
      </c>
      <c r="L340" s="380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5">
        <v>308</v>
      </c>
      <c r="I341" s="413"/>
      <c r="J341" s="413"/>
      <c r="K341" s="413"/>
      <c r="L341" s="420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5">
        <v>309</v>
      </c>
      <c r="I342" s="384"/>
      <c r="J342" s="384"/>
      <c r="K342" s="384"/>
      <c r="L342" s="384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5">
        <v>310</v>
      </c>
      <c r="I343" s="380">
        <f>SUM(I344:I345)</f>
        <v>0</v>
      </c>
      <c r="J343" s="380">
        <f t="shared" ref="J343:L343" si="55">SUM(J344:J345)</f>
        <v>0</v>
      </c>
      <c r="K343" s="380">
        <f t="shared" si="55"/>
        <v>0</v>
      </c>
      <c r="L343" s="380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5">
        <v>311</v>
      </c>
      <c r="I344" s="384"/>
      <c r="J344" s="384"/>
      <c r="K344" s="384"/>
      <c r="L344" s="384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5">
        <v>312</v>
      </c>
      <c r="I345" s="390"/>
      <c r="J345" s="421"/>
      <c r="K345" s="390"/>
      <c r="L345" s="390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5">
        <v>313</v>
      </c>
      <c r="I346" s="388">
        <f>I347</f>
        <v>0</v>
      </c>
      <c r="J346" s="422">
        <f>J347</f>
        <v>0</v>
      </c>
      <c r="K346" s="389">
        <f>K347</f>
        <v>0</v>
      </c>
      <c r="L346" s="389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5">
        <v>314</v>
      </c>
      <c r="I347" s="380">
        <f>SUM(I348:I349)</f>
        <v>0</v>
      </c>
      <c r="J347" s="392">
        <f>SUM(J348:J349)</f>
        <v>0</v>
      </c>
      <c r="K347" s="381">
        <f>SUM(K348:K349)</f>
        <v>0</v>
      </c>
      <c r="L347" s="381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5">
        <v>315</v>
      </c>
      <c r="I348" s="384"/>
      <c r="J348" s="384"/>
      <c r="K348" s="384"/>
      <c r="L348" s="384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5">
        <v>316</v>
      </c>
      <c r="I349" s="384"/>
      <c r="J349" s="384"/>
      <c r="K349" s="384"/>
      <c r="L349" s="384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5">
        <v>317</v>
      </c>
      <c r="I350" s="380">
        <f>I351</f>
        <v>0</v>
      </c>
      <c r="J350" s="392">
        <f>J351</f>
        <v>0</v>
      </c>
      <c r="K350" s="381">
        <f>K351</f>
        <v>0</v>
      </c>
      <c r="L350" s="381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5">
        <v>318</v>
      </c>
      <c r="I351" s="380">
        <f>I352+I353</f>
        <v>0</v>
      </c>
      <c r="J351" s="380">
        <f>J352+J353</f>
        <v>0</v>
      </c>
      <c r="K351" s="380">
        <f>K352+K353</f>
        <v>0</v>
      </c>
      <c r="L351" s="380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5">
        <v>319</v>
      </c>
      <c r="I352" s="413"/>
      <c r="J352" s="413"/>
      <c r="K352" s="413"/>
      <c r="L352" s="420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5">
        <v>320</v>
      </c>
      <c r="I353" s="384"/>
      <c r="J353" s="384"/>
      <c r="K353" s="384"/>
      <c r="L353" s="384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5">
        <v>321</v>
      </c>
      <c r="I354" s="380">
        <f>I355</f>
        <v>0</v>
      </c>
      <c r="J354" s="392">
        <f>J355</f>
        <v>0</v>
      </c>
      <c r="K354" s="381">
        <f>K355</f>
        <v>0</v>
      </c>
      <c r="L354" s="381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5">
        <v>322</v>
      </c>
      <c r="I355" s="391">
        <f>SUM(I356:I357)</f>
        <v>0</v>
      </c>
      <c r="J355" s="394">
        <f>SUM(J356:J357)</f>
        <v>0</v>
      </c>
      <c r="K355" s="395">
        <f>SUM(K356:K357)</f>
        <v>0</v>
      </c>
      <c r="L355" s="39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5">
        <v>323</v>
      </c>
      <c r="I356" s="384"/>
      <c r="J356" s="384"/>
      <c r="K356" s="384"/>
      <c r="L356" s="384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5">
        <v>324</v>
      </c>
      <c r="I357" s="384"/>
      <c r="J357" s="384"/>
      <c r="K357" s="384"/>
      <c r="L357" s="384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5">
        <v>325</v>
      </c>
      <c r="I358" s="380">
        <f>I359</f>
        <v>0</v>
      </c>
      <c r="J358" s="392">
        <f t="shared" ref="J358:L359" si="56">J359</f>
        <v>0</v>
      </c>
      <c r="K358" s="381">
        <f t="shared" si="56"/>
        <v>0</v>
      </c>
      <c r="L358" s="381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5">
        <v>326</v>
      </c>
      <c r="I359" s="391">
        <f>I360</f>
        <v>0</v>
      </c>
      <c r="J359" s="394">
        <f t="shared" si="56"/>
        <v>0</v>
      </c>
      <c r="K359" s="395">
        <f t="shared" si="56"/>
        <v>0</v>
      </c>
      <c r="L359" s="39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5">
        <v>327</v>
      </c>
      <c r="I360" s="413"/>
      <c r="J360" s="413"/>
      <c r="K360" s="413"/>
      <c r="L360" s="420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5">
        <v>328</v>
      </c>
      <c r="I361" s="380">
        <f>I362</f>
        <v>0</v>
      </c>
      <c r="J361" s="392">
        <f t="shared" ref="I361:L362" si="57">J362</f>
        <v>0</v>
      </c>
      <c r="K361" s="381">
        <f t="shared" si="57"/>
        <v>0</v>
      </c>
      <c r="L361" s="381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5">
        <v>329</v>
      </c>
      <c r="I362" s="380">
        <f t="shared" si="57"/>
        <v>0</v>
      </c>
      <c r="J362" s="392">
        <f t="shared" si="57"/>
        <v>0</v>
      </c>
      <c r="K362" s="381">
        <f t="shared" si="57"/>
        <v>0</v>
      </c>
      <c r="L362" s="381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5">
        <v>330</v>
      </c>
      <c r="I363" s="413"/>
      <c r="J363" s="413"/>
      <c r="K363" s="413"/>
      <c r="L363" s="420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5">
        <v>331</v>
      </c>
      <c r="I364" s="380">
        <f>I365</f>
        <v>0</v>
      </c>
      <c r="J364" s="392">
        <f t="shared" ref="J364:L364" si="58">J365</f>
        <v>0</v>
      </c>
      <c r="K364" s="381">
        <f t="shared" si="58"/>
        <v>0</v>
      </c>
      <c r="L364" s="381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5">
        <v>332</v>
      </c>
      <c r="I365" s="380">
        <f>SUM(I366:I367)</f>
        <v>0</v>
      </c>
      <c r="J365" s="380">
        <f t="shared" ref="J365:L365" si="59">SUM(J366:J367)</f>
        <v>0</v>
      </c>
      <c r="K365" s="380">
        <f t="shared" si="59"/>
        <v>0</v>
      </c>
      <c r="L365" s="380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5">
        <v>333</v>
      </c>
      <c r="I366" s="413"/>
      <c r="J366" s="413"/>
      <c r="K366" s="413"/>
      <c r="L366" s="420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5">
        <v>334</v>
      </c>
      <c r="I367" s="384"/>
      <c r="J367" s="384"/>
      <c r="K367" s="384"/>
      <c r="L367" s="384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5">
        <v>335</v>
      </c>
      <c r="I368" s="423">
        <f>SUM(I34+I184)</f>
        <v>7200</v>
      </c>
      <c r="J368" s="423">
        <f>SUM(J34+J184)</f>
        <v>1900</v>
      </c>
      <c r="K368" s="423">
        <f>SUM(K34+K184)</f>
        <v>0</v>
      </c>
      <c r="L368" s="423">
        <f>SUM(L34+L184)</f>
        <v>0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753</v>
      </c>
      <c r="H370" s="359"/>
      <c r="I370" s="362"/>
      <c r="J370" s="361"/>
      <c r="K370" s="424" t="s">
        <v>754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70" t="s">
        <v>133</v>
      </c>
      <c r="L371" s="470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8.75">
      <c r="B373" s="3"/>
      <c r="C373" s="3"/>
      <c r="D373" s="82"/>
      <c r="E373" s="82"/>
      <c r="F373" s="242"/>
      <c r="G373" s="363" t="s">
        <v>755</v>
      </c>
      <c r="H373" s="3"/>
      <c r="I373" s="161"/>
      <c r="J373" s="3"/>
      <c r="K373" s="480" t="s">
        <v>756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78" t="s">
        <v>747</v>
      </c>
      <c r="E374" s="479"/>
      <c r="F374" s="479"/>
      <c r="G374" s="479"/>
      <c r="H374" s="353"/>
      <c r="I374" s="186" t="s">
        <v>132</v>
      </c>
      <c r="J374" s="297"/>
      <c r="K374" s="470" t="s">
        <v>133</v>
      </c>
      <c r="L374" s="470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8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9FA0C9BD-FD41-4A2C-88CF-259EA4CAD4AE}" showPageBreaks="1" zeroValues="0" fitToPage="1" hiddenColumns="1" topLeftCell="A361">
      <selection activeCell="K378" sqref="K378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5AA8664A-DFC7-45B5-B19E-4E1BA4D91294}" showPageBreaks="1" zeroValues="0" fitToPage="1" hiddenColumns="1" topLeftCell="A203">
      <selection activeCell="Q221" sqref="Q221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3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9FA0C9BD-FD41-4A2C-88CF-259EA4CAD4AE}">
      <selection activeCell="J35" sqref="J35"/>
      <pageMargins left="0.7" right="0.7" top="0.75" bottom="0.75" header="0.3" footer="0.3"/>
    </customSheetView>
    <customSheetView guid="{5AA8664A-DFC7-45B5-B19E-4E1BA4D91294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2022-03-09T11:38:04Z</cp:lastPrinted>
  <dcterms:created xsi:type="dcterms:W3CDTF">2004-04-07T10:43:01Z</dcterms:created>
  <dcterms:modified xsi:type="dcterms:W3CDTF">2022-04-07T12:46:52Z</dcterms:modified>
</cp:coreProperties>
</file>